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ortheastern-my.sharepoint.com/personal/c_gonsalves_northeastern_edu/Documents/1. RF Forms, Policies, etc/"/>
    </mc:Choice>
  </mc:AlternateContent>
  <xr:revisionPtr revIDLastSave="0" documentId="8_{B0742DFA-2F77-415E-B803-8E38EEADEBDB}" xr6:coauthVersionLast="47" xr6:coauthVersionMax="47" xr10:uidLastSave="{00000000-0000-0000-0000-000000000000}"/>
  <bookViews>
    <workbookView xWindow="-120" yWindow="-120" windowWidth="38640" windowHeight="21120" xr2:uid="{E0CA2E05-42DF-4DC4-8FC4-42EEE90690BA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U53" i="1" s="1"/>
  <c r="S51" i="1"/>
  <c r="S53" i="1" s="1"/>
  <c r="W49" i="1"/>
  <c r="W46" i="1"/>
  <c r="W45" i="1"/>
  <c r="W44" i="1"/>
  <c r="W43" i="1"/>
  <c r="W42" i="1"/>
  <c r="W40" i="1"/>
  <c r="W37" i="1"/>
  <c r="W35" i="1"/>
  <c r="W34" i="1"/>
  <c r="W33" i="1"/>
  <c r="W32" i="1"/>
  <c r="W31" i="1"/>
  <c r="W29" i="1"/>
  <c r="W28" i="1"/>
  <c r="W26" i="1"/>
  <c r="W25" i="1"/>
  <c r="W23" i="1"/>
  <c r="W21" i="1"/>
  <c r="W20" i="1"/>
  <c r="W51" i="1" s="1"/>
  <c r="W53" i="1" s="1"/>
  <c r="Q61" i="1"/>
  <c r="Q63" i="1"/>
  <c r="Q65" i="1"/>
  <c r="Q67" i="1"/>
  <c r="Q69" i="1"/>
  <c r="Q71" i="1"/>
  <c r="Q73" i="1"/>
  <c r="Q75" i="1"/>
  <c r="Q77" i="1"/>
  <c r="Q79" i="1"/>
  <c r="P82" i="1"/>
  <c r="P84" i="1"/>
  <c r="P49" i="1"/>
  <c r="P46" i="1"/>
  <c r="P45" i="1"/>
  <c r="P44" i="1"/>
  <c r="P43" i="1"/>
  <c r="P42" i="1"/>
  <c r="P40" i="1"/>
  <c r="P37" i="1"/>
  <c r="P35" i="1"/>
  <c r="P34" i="1"/>
  <c r="P33" i="1"/>
  <c r="P32" i="1"/>
  <c r="P31" i="1"/>
  <c r="P29" i="1"/>
  <c r="P28" i="1"/>
  <c r="P26" i="1"/>
  <c r="P25" i="1"/>
  <c r="P23" i="1"/>
  <c r="P21" i="1"/>
  <c r="P20" i="1"/>
  <c r="H61" i="1"/>
  <c r="F61" i="1"/>
  <c r="I67" i="1"/>
  <c r="J67" i="1" s="1"/>
  <c r="H67" i="1"/>
  <c r="H65" i="1"/>
  <c r="H63" i="1"/>
  <c r="H79" i="1"/>
  <c r="H77" i="1"/>
  <c r="H75" i="1"/>
  <c r="H73" i="1"/>
  <c r="H71" i="1"/>
  <c r="H69" i="1"/>
  <c r="F79" i="1"/>
  <c r="F77" i="1"/>
  <c r="F75" i="1"/>
  <c r="F73" i="1"/>
  <c r="F71" i="1"/>
  <c r="F69" i="1"/>
  <c r="F67" i="1"/>
  <c r="F65" i="1"/>
  <c r="F63" i="1"/>
  <c r="N51" i="1"/>
  <c r="N53" i="1" s="1"/>
  <c r="L51" i="1"/>
  <c r="L53" i="1" s="1"/>
  <c r="G51" i="1"/>
  <c r="G52" i="1" s="1"/>
  <c r="I49" i="1"/>
  <c r="E51" i="1"/>
  <c r="E52" i="1" s="1"/>
  <c r="G84" i="1"/>
  <c r="G82" i="1"/>
  <c r="E82" i="1"/>
  <c r="E84" i="1"/>
  <c r="I90" i="1" s="1"/>
  <c r="E85" i="1"/>
  <c r="I34" i="1"/>
  <c r="I31" i="1"/>
  <c r="I20" i="1"/>
  <c r="G85" i="1"/>
  <c r="I72" i="1"/>
  <c r="I71" i="1"/>
  <c r="J71" i="1" s="1"/>
  <c r="I70" i="1"/>
  <c r="I69" i="1"/>
  <c r="J69" i="1" s="1"/>
  <c r="I68" i="1"/>
  <c r="I66" i="1"/>
  <c r="I65" i="1"/>
  <c r="J65" i="1" s="1"/>
  <c r="I64" i="1"/>
  <c r="I63" i="1"/>
  <c r="J63" i="1" s="1"/>
  <c r="I35" i="1"/>
  <c r="I46" i="1"/>
  <c r="I45" i="1"/>
  <c r="I44" i="1"/>
  <c r="I43" i="1"/>
  <c r="I25" i="1"/>
  <c r="I80" i="1"/>
  <c r="I79" i="1"/>
  <c r="J79" i="1" s="1"/>
  <c r="I78" i="1"/>
  <c r="I77" i="1"/>
  <c r="J77" i="1" s="1"/>
  <c r="I76" i="1"/>
  <c r="I75" i="1"/>
  <c r="J75" i="1" s="1"/>
  <c r="I74" i="1"/>
  <c r="I73" i="1"/>
  <c r="J73" i="1" s="1"/>
  <c r="I62" i="1"/>
  <c r="I61" i="1"/>
  <c r="J61" i="1" s="1"/>
  <c r="I42" i="1"/>
  <c r="I40" i="1"/>
  <c r="I33" i="1"/>
  <c r="I37" i="1"/>
  <c r="I32" i="1"/>
  <c r="I29" i="1"/>
  <c r="I28" i="1"/>
  <c r="I26" i="1"/>
  <c r="I23" i="1"/>
  <c r="I21" i="1"/>
  <c r="P51" i="1" l="1"/>
  <c r="L90" i="1"/>
  <c r="U90" i="1" s="1"/>
  <c r="P52" i="1"/>
  <c r="S52" i="1"/>
  <c r="P83" i="1"/>
  <c r="U52" i="1"/>
  <c r="W52" i="1"/>
  <c r="P85" i="1"/>
  <c r="L52" i="1"/>
  <c r="N52" i="1"/>
  <c r="P53" i="1"/>
  <c r="G83" i="1"/>
  <c r="I51" i="1"/>
  <c r="I83" i="1"/>
  <c r="I84" i="1"/>
  <c r="I91" i="1" s="1"/>
  <c r="I82" i="1"/>
  <c r="E83" i="1"/>
  <c r="E53" i="1"/>
  <c r="B90" i="1" s="1"/>
  <c r="G53" i="1"/>
  <c r="I85" i="1"/>
  <c r="O90" i="1" l="1"/>
  <c r="W90" i="1" s="1"/>
  <c r="L91" i="1"/>
  <c r="U91" i="1" s="1"/>
  <c r="I53" i="1"/>
  <c r="B91" i="1" s="1"/>
  <c r="I52" i="1"/>
  <c r="O91" i="1" s="1"/>
  <c r="W91" i="1" s="1"/>
</calcChain>
</file>

<file path=xl/sharedStrings.xml><?xml version="1.0" encoding="utf-8"?>
<sst xmlns="http://schemas.openxmlformats.org/spreadsheetml/2006/main" count="201" uniqueCount="99">
  <si>
    <t>PI:</t>
  </si>
  <si>
    <t>Sponsor Award #:</t>
  </si>
  <si>
    <t>Awarding Agency:</t>
  </si>
  <si>
    <t>Workday Award #:</t>
  </si>
  <si>
    <t>AWD</t>
  </si>
  <si>
    <t>RA Log#:</t>
  </si>
  <si>
    <t>GR</t>
  </si>
  <si>
    <t>Start Date</t>
  </si>
  <si>
    <t>End Date</t>
  </si>
  <si>
    <t>Obligation Period:</t>
  </si>
  <si>
    <t>Rebudget Request Date:</t>
  </si>
  <si>
    <t>Workday Object Codes</t>
  </si>
  <si>
    <t>Salary</t>
  </si>
  <si>
    <t xml:space="preserve">Fringe </t>
  </si>
  <si>
    <t>Fellowships &amp; Stipends</t>
  </si>
  <si>
    <t>Materials &amp; Supplies</t>
  </si>
  <si>
    <t>Lab Recharge Fees</t>
  </si>
  <si>
    <t>Domestic Travel</t>
  </si>
  <si>
    <t>Foreign Travel</t>
  </si>
  <si>
    <t>Consultants</t>
  </si>
  <si>
    <t>Tutition and Fees</t>
  </si>
  <si>
    <t>Subject Payments</t>
  </si>
  <si>
    <t>Participant Support Costs</t>
  </si>
  <si>
    <t>Animal Care Costs</t>
  </si>
  <si>
    <t>Capital Equipment</t>
  </si>
  <si>
    <t>Other Direct Costs</t>
  </si>
  <si>
    <t>F&amp;A Costs</t>
  </si>
  <si>
    <t>Infrequently-Used Object Codes</t>
  </si>
  <si>
    <t>Capital Space Buildout &amp; Renovations</t>
  </si>
  <si>
    <t>Space Rental</t>
  </si>
  <si>
    <t>Child Care</t>
  </si>
  <si>
    <t>Other Institutional Costs</t>
  </si>
  <si>
    <t>Total Direct Cost</t>
  </si>
  <si>
    <t>Modified Total Direct Cost (MTDC)</t>
  </si>
  <si>
    <t>Total Cost</t>
  </si>
  <si>
    <t>Subrecipent</t>
  </si>
  <si>
    <t>GR#</t>
  </si>
  <si>
    <t xml:space="preserve">Other Institutional Costs on a Grant Budget is primarily used for Deobligations and At-Risk Advance Accounts </t>
  </si>
  <si>
    <t>Name of Subrecipient</t>
  </si>
  <si>
    <t>Use this section to update amounts on existing Subrecipient Grants</t>
  </si>
  <si>
    <t xml:space="preserve">Use this section for adding new Subrecipient Grants </t>
  </si>
  <si>
    <t xml:space="preserve">If there are not enough rows for each of your Subrecipients, copy and paste additional Subrecipients and F&amp;A Costs rows. </t>
  </si>
  <si>
    <t>NU IDC on the above Sub</t>
  </si>
  <si>
    <t>Fringe</t>
  </si>
  <si>
    <t xml:space="preserve">Fellowships &amp; Stipends </t>
  </si>
  <si>
    <t xml:space="preserve">Materials &amp; Supploes </t>
  </si>
  <si>
    <t xml:space="preserve">Domestic Travel </t>
  </si>
  <si>
    <t xml:space="preserve">Subject Payments </t>
  </si>
  <si>
    <t xml:space="preserve">Animal Care Costs </t>
  </si>
  <si>
    <t>Tuition and Fees</t>
  </si>
  <si>
    <t>MTDC</t>
  </si>
  <si>
    <t xml:space="preserve">Total Cost </t>
  </si>
  <si>
    <t xml:space="preserve">Cap. Space Buildout </t>
  </si>
  <si>
    <t>Other Inst. Costs</t>
  </si>
  <si>
    <t>Justification for New Child Account Request and Additional Comments:</t>
  </si>
  <si>
    <t>(Formerly G #)</t>
  </si>
  <si>
    <t>(Formerly Fund/Index #; also called "Award Lines")</t>
  </si>
  <si>
    <t>Total Subrecipients &amp; Subrecipient F&amp;A</t>
  </si>
  <si>
    <t>Current</t>
  </si>
  <si>
    <t>Changes</t>
  </si>
  <si>
    <t>New</t>
  </si>
  <si>
    <t>Total New Subrecipients &amp; Subrecipient F&amp;A</t>
  </si>
  <si>
    <t xml:space="preserve">Total Award Amount </t>
  </si>
  <si>
    <t>Total Subrecipient Expense</t>
  </si>
  <si>
    <t>Total Subrecipient F&amp;A</t>
  </si>
  <si>
    <t>Total New Subrecipient Expense</t>
  </si>
  <si>
    <t>Total New Subrecipient F&amp;A</t>
  </si>
  <si>
    <t xml:space="preserve">Enter Existing Cumulative Budget for the Grant # in the Yellow Cells and enter requested changes in the Pink Cells. Orange Cells are Formulas, and Blue Categories are excluded from MDTC. </t>
  </si>
  <si>
    <t xml:space="preserve">Current Budget should match what is entered in Workday as of the date prepared. </t>
  </si>
  <si>
    <t xml:space="preserve">Total F&amp;A on Grant &amp; Subrecipient Grants </t>
  </si>
  <si>
    <t>Total Direct Costs on Grant &amp; Subrecipient Grants</t>
  </si>
  <si>
    <t xml:space="preserve">The before and after of the Total Award Amount should match if there is no change in funding. </t>
  </si>
  <si>
    <t>Total Subrecipient MTDC Portion</t>
  </si>
  <si>
    <r>
      <t xml:space="preserve">Each subrecipient in Workday requires its own Child Account with the Indirect Costs that will be taken on the subreceipient expense. </t>
    </r>
    <r>
      <rPr>
        <sz val="11"/>
        <color rgb="FF000000"/>
        <rFont val="Arial"/>
        <family val="2"/>
      </rPr>
      <t xml:space="preserve">Under NU's current Indirect Cost Rate agreement, this will be on the first $25,000 of each subrecipient. The threshold will increase to $50,000 on new awards once the FY26 Indirect Cost Agreement has been fully executed.  Subrecipient MTDC portion formula below uses the $25k threshold. </t>
    </r>
  </si>
  <si>
    <t>Total MTDC on Grant &amp; Subrecipient Grants</t>
  </si>
  <si>
    <t xml:space="preserve">Grand Totals </t>
  </si>
  <si>
    <t>IDC as % of DC</t>
  </si>
  <si>
    <t>IDC as % of MTDC</t>
  </si>
  <si>
    <t>Indirect Cost Rate:</t>
  </si>
  <si>
    <t xml:space="preserve">Indirect Cost Basis: </t>
  </si>
  <si>
    <t>Grant Rebudget Form</t>
  </si>
  <si>
    <t>Workday Secondary Grant #:</t>
  </si>
  <si>
    <t>2nd Grant # Current Budget</t>
  </si>
  <si>
    <t>2nd Grant # Changes</t>
  </si>
  <si>
    <t>2nd Grant # Budget</t>
  </si>
  <si>
    <t>Primary Grant # Current Budget</t>
  </si>
  <si>
    <t>Primary Grant # Changes</t>
  </si>
  <si>
    <t>New Primary Grant # Budget</t>
  </si>
  <si>
    <t>Workday Tertiary Grant #:</t>
  </si>
  <si>
    <t>Workday Primary Grant #:</t>
  </si>
  <si>
    <t>3rd Grant # Current Budget</t>
  </si>
  <si>
    <t>3rd Grant # Changes</t>
  </si>
  <si>
    <t>3rd Grant # Budget</t>
  </si>
  <si>
    <t>After Rebudget</t>
  </si>
  <si>
    <t>IDC Calculation Check</t>
  </si>
  <si>
    <t xml:space="preserve">After Rebudget </t>
  </si>
  <si>
    <t>Only fill out the Secondary and Tertiary Grant Sections if you are rebudgeting between mutliple Grants/Award Lines</t>
  </si>
  <si>
    <r>
      <t xml:space="preserve">To be prepared by the Department and submitted alongside the Transaction Request Form via Workday Questionairre to request </t>
    </r>
    <r>
      <rPr>
        <b/>
        <sz val="11"/>
        <color rgb="FF000000"/>
        <rFont val="Arial"/>
        <family val="2"/>
      </rPr>
      <t xml:space="preserve">rebudgets </t>
    </r>
    <r>
      <rPr>
        <sz val="11"/>
        <color rgb="FF000000"/>
        <rFont val="Arial"/>
        <family val="2"/>
      </rPr>
      <t>for existing active awards.</t>
    </r>
  </si>
  <si>
    <t xml:space="preserve">Participant Support Costs on Federal Grants require their own Child Account. If one already exists for this project, enter the Grant Number in the cell C37 above.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</si>
</sst>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 &quot;General"/>
    <numFmt numFmtId="165" formatCode="&quot; &quot;&quot;$&quot;* #,##0.00&quot; &quot;;&quot; &quot;&quot;$&quot;* &quot;(&quot;#,##0.00&quot;)&quot;;&quot; &quot;&quot;$&quot;* &quot;-&quot;#&quot; &quot;;&quot; &quot;@&quot; &quot;"/>
  </numFmts>
  <fonts count="21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0"/>
      <color rgb="FF000000"/>
      <name val="Courier"/>
      <family val="3"/>
    </font>
    <font>
      <sz val="9"/>
      <color rgb="FF000000"/>
      <name val="Geneva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sz val="12"/>
      <color rgb="FF000000"/>
      <name val="Arial"/>
      <family val="2"/>
    </font>
    <font>
      <u/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E4E4"/>
        <bgColor rgb="FFF2F2F2"/>
      </patternFill>
    </fill>
    <fill>
      <patternFill patternType="solid">
        <fgColor rgb="FFE4E4E4"/>
        <bgColor indexed="64"/>
      </patternFill>
    </fill>
    <fill>
      <patternFill patternType="solid">
        <fgColor rgb="FFE4E4E4"/>
        <bgColor rgb="FFE8E8E8"/>
      </patternFill>
    </fill>
    <fill>
      <patternFill patternType="solid">
        <fgColor rgb="FFD4D3B7"/>
        <bgColor rgb="FFFFFFCC"/>
      </patternFill>
    </fill>
    <fill>
      <patternFill patternType="solid">
        <fgColor rgb="FFFFCFB7"/>
        <bgColor rgb="FFFFCC99"/>
      </patternFill>
    </fill>
    <fill>
      <patternFill patternType="solid">
        <fgColor rgb="FFFFCDCD"/>
        <bgColor rgb="FFFFCCCC"/>
      </patternFill>
    </fill>
    <fill>
      <patternFill patternType="solid">
        <fgColor rgb="FFFFE5E5"/>
        <bgColor rgb="FFFF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rgb="FFE4F8E7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9" tint="-0.499984740745262"/>
      </right>
      <top style="thin">
        <color rgb="FF000000"/>
      </top>
      <bottom style="thin">
        <color rgb="FF000000"/>
      </bottom>
      <diagonal/>
    </border>
    <border>
      <left style="medium">
        <color theme="9" tint="-0.499984740745262"/>
      </left>
      <right style="thin">
        <color rgb="FF000000"/>
      </right>
      <top style="thin">
        <color rgb="FF000000"/>
      </top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9" tint="-0.499984740745262"/>
      </bottom>
      <diagonal/>
    </border>
    <border>
      <left style="thin">
        <color rgb="FF000000"/>
      </left>
      <right style="medium">
        <color theme="9" tint="-0.499984740745262"/>
      </right>
      <top style="thin">
        <color rgb="FF000000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Border="0" applyProtection="0"/>
    <xf numFmtId="0" fontId="3" fillId="0" borderId="0" applyNumberFormat="0" applyBorder="0" applyProtection="0"/>
  </cellStyleXfs>
  <cellXfs count="252">
    <xf numFmtId="0" fontId="0" fillId="0" borderId="0" xfId="0"/>
    <xf numFmtId="0" fontId="5" fillId="0" borderId="0" xfId="0" applyFont="1"/>
    <xf numFmtId="0" fontId="6" fillId="0" borderId="0" xfId="3" applyFont="1" applyFill="1" applyAlignment="1">
      <alignment horizontal="left" vertical="center"/>
    </xf>
    <xf numFmtId="164" fontId="5" fillId="4" borderId="2" xfId="2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indent="1"/>
    </xf>
    <xf numFmtId="0" fontId="6" fillId="0" borderId="0" xfId="3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3" applyFont="1" applyFill="1" applyAlignment="1">
      <alignment horizontal="center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/>
    <xf numFmtId="165" fontId="5" fillId="0" borderId="0" xfId="0" applyNumberFormat="1" applyFont="1" applyAlignment="1"/>
    <xf numFmtId="165" fontId="5" fillId="3" borderId="1" xfId="0" applyNumberFormat="1" applyFont="1" applyFill="1" applyBorder="1" applyProtection="1">
      <protection locked="0"/>
    </xf>
    <xf numFmtId="165" fontId="5" fillId="5" borderId="1" xfId="0" applyNumberFormat="1" applyFont="1" applyFill="1" applyBorder="1" applyProtection="1">
      <protection locked="0"/>
    </xf>
    <xf numFmtId="165" fontId="5" fillId="6" borderId="1" xfId="0" applyNumberFormat="1" applyFont="1" applyFill="1" applyBorder="1"/>
    <xf numFmtId="165" fontId="9" fillId="3" borderId="1" xfId="0" applyNumberFormat="1" applyFont="1" applyFill="1" applyBorder="1" applyProtection="1">
      <protection locked="0"/>
    </xf>
    <xf numFmtId="165" fontId="9" fillId="5" borderId="1" xfId="0" applyNumberFormat="1" applyFont="1" applyFill="1" applyBorder="1" applyProtection="1">
      <protection locked="0"/>
    </xf>
    <xf numFmtId="0" fontId="5" fillId="0" borderId="0" xfId="0" applyFont="1" applyAlignment="1">
      <alignment horizontal="left" indent="2"/>
    </xf>
    <xf numFmtId="49" fontId="5" fillId="0" borderId="0" xfId="0" applyNumberFormat="1" applyFont="1" applyFill="1" applyAlignment="1" applyProtection="1">
      <alignment horizontal="center"/>
      <protection locked="0"/>
    </xf>
    <xf numFmtId="0" fontId="6" fillId="0" borderId="5" xfId="0" applyFont="1" applyBorder="1" applyAlignment="1">
      <alignment horizontal="left" indent="2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/>
    <xf numFmtId="0" fontId="11" fillId="0" borderId="1" xfId="0" applyFont="1" applyBorder="1" applyAlignment="1">
      <alignment horizontal="left" indent="1"/>
    </xf>
    <xf numFmtId="0" fontId="10" fillId="0" borderId="6" xfId="0" applyFont="1" applyBorder="1" applyAlignment="1">
      <alignment horizontal="left" indent="2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 applyAlignment="1"/>
    <xf numFmtId="0" fontId="5" fillId="0" borderId="8" xfId="0" applyFont="1" applyBorder="1"/>
    <xf numFmtId="0" fontId="5" fillId="0" borderId="0" xfId="0" applyFont="1" applyBorder="1" applyAlignment="1"/>
    <xf numFmtId="0" fontId="5" fillId="0" borderId="0" xfId="0" applyFont="1" applyBorder="1"/>
    <xf numFmtId="0" fontId="5" fillId="10" borderId="8" xfId="0" applyFont="1" applyFill="1" applyBorder="1" applyAlignment="1"/>
    <xf numFmtId="165" fontId="5" fillId="10" borderId="8" xfId="0" applyNumberFormat="1" applyFont="1" applyFill="1" applyBorder="1" applyAlignment="1"/>
    <xf numFmtId="0" fontId="5" fillId="10" borderId="8" xfId="0" applyFont="1" applyFill="1" applyBorder="1"/>
    <xf numFmtId="0" fontId="5" fillId="10" borderId="0" xfId="0" applyFont="1" applyFill="1" applyBorder="1" applyAlignment="1"/>
    <xf numFmtId="165" fontId="5" fillId="10" borderId="0" xfId="0" applyNumberFormat="1" applyFont="1" applyFill="1" applyBorder="1" applyAlignment="1"/>
    <xf numFmtId="0" fontId="5" fillId="10" borderId="0" xfId="0" applyFont="1" applyFill="1" applyBorder="1"/>
    <xf numFmtId="165" fontId="5" fillId="12" borderId="7" xfId="0" applyNumberFormat="1" applyFont="1" applyFill="1" applyBorder="1" applyProtection="1">
      <protection locked="0"/>
    </xf>
    <xf numFmtId="165" fontId="5" fillId="12" borderId="1" xfId="0" applyNumberFormat="1" applyFont="1" applyFill="1" applyBorder="1" applyProtection="1">
      <protection locked="0"/>
    </xf>
    <xf numFmtId="165" fontId="5" fillId="13" borderId="7" xfId="0" applyNumberFormat="1" applyFont="1" applyFill="1" applyBorder="1"/>
    <xf numFmtId="165" fontId="5" fillId="13" borderId="1" xfId="0" applyNumberFormat="1" applyFont="1" applyFill="1" applyBorder="1"/>
    <xf numFmtId="165" fontId="5" fillId="14" borderId="14" xfId="0" applyNumberFormat="1" applyFont="1" applyFill="1" applyBorder="1" applyProtection="1">
      <protection locked="0"/>
    </xf>
    <xf numFmtId="165" fontId="5" fillId="15" borderId="7" xfId="0" applyNumberFormat="1" applyFont="1" applyFill="1" applyBorder="1" applyProtection="1">
      <protection locked="0"/>
    </xf>
    <xf numFmtId="165" fontId="5" fillId="15" borderId="1" xfId="0" applyNumberFormat="1" applyFont="1" applyFill="1" applyBorder="1" applyProtection="1">
      <protection locked="0"/>
    </xf>
    <xf numFmtId="165" fontId="5" fillId="3" borderId="18" xfId="0" applyNumberFormat="1" applyFont="1" applyFill="1" applyBorder="1" applyProtection="1">
      <protection locked="0"/>
    </xf>
    <xf numFmtId="165" fontId="5" fillId="6" borderId="19" xfId="0" applyNumberFormat="1" applyFont="1" applyFill="1" applyBorder="1"/>
    <xf numFmtId="165" fontId="5" fillId="3" borderId="20" xfId="0" applyNumberFormat="1" applyFont="1" applyFill="1" applyBorder="1" applyProtection="1">
      <protection locked="0"/>
    </xf>
    <xf numFmtId="165" fontId="5" fillId="5" borderId="22" xfId="0" applyNumberFormat="1" applyFont="1" applyFill="1" applyBorder="1" applyProtection="1">
      <protection locked="0"/>
    </xf>
    <xf numFmtId="165" fontId="5" fillId="6" borderId="23" xfId="0" applyNumberFormat="1" applyFont="1" applyFill="1" applyBorder="1"/>
    <xf numFmtId="0" fontId="14" fillId="0" borderId="0" xfId="0" applyFont="1"/>
    <xf numFmtId="0" fontId="14" fillId="0" borderId="0" xfId="0" applyFont="1" applyFill="1"/>
    <xf numFmtId="0" fontId="14" fillId="0" borderId="8" xfId="0" applyFont="1" applyBorder="1"/>
    <xf numFmtId="0" fontId="14" fillId="10" borderId="0" xfId="0" applyFont="1" applyFill="1" applyBorder="1"/>
    <xf numFmtId="0" fontId="15" fillId="0" borderId="0" xfId="0" applyFont="1"/>
    <xf numFmtId="0" fontId="6" fillId="0" borderId="13" xfId="0" applyFont="1" applyBorder="1" applyAlignment="1">
      <alignment horizontal="left" indent="2"/>
    </xf>
    <xf numFmtId="0" fontId="5" fillId="3" borderId="14" xfId="0" applyNumberFormat="1" applyFont="1" applyFill="1" applyBorder="1" applyAlignment="1" applyProtection="1">
      <alignment horizontal="center"/>
      <protection locked="0"/>
    </xf>
    <xf numFmtId="49" fontId="5" fillId="0" borderId="14" xfId="0" applyNumberFormat="1" applyFont="1" applyBorder="1" applyAlignment="1">
      <alignment horizontal="center"/>
    </xf>
    <xf numFmtId="49" fontId="5" fillId="3" borderId="14" xfId="0" applyNumberFormat="1" applyFont="1" applyFill="1" applyBorder="1" applyAlignment="1" applyProtection="1">
      <alignment horizontal="center"/>
      <protection locked="0"/>
    </xf>
    <xf numFmtId="0" fontId="11" fillId="0" borderId="33" xfId="0" applyFont="1" applyBorder="1" applyAlignment="1">
      <alignment horizontal="left" indent="1"/>
    </xf>
    <xf numFmtId="49" fontId="5" fillId="0" borderId="34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3"/>
    </xf>
    <xf numFmtId="0" fontId="6" fillId="0" borderId="32" xfId="0" applyFont="1" applyBorder="1" applyAlignment="1">
      <alignment horizontal="left" indent="3"/>
    </xf>
    <xf numFmtId="0" fontId="6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 indent="1"/>
    </xf>
    <xf numFmtId="49" fontId="5" fillId="0" borderId="0" xfId="0" applyNumberFormat="1" applyFont="1" applyBorder="1" applyAlignment="1">
      <alignment horizontal="center"/>
    </xf>
    <xf numFmtId="0" fontId="5" fillId="0" borderId="11" xfId="0" applyFont="1" applyBorder="1"/>
    <xf numFmtId="0" fontId="13" fillId="0" borderId="2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top" wrapText="1" indent="3"/>
    </xf>
    <xf numFmtId="0" fontId="11" fillId="0" borderId="0" xfId="0" applyFont="1" applyFill="1" applyBorder="1" applyAlignment="1">
      <alignment horizontal="left" vertical="top" wrapText="1" indent="3"/>
    </xf>
    <xf numFmtId="0" fontId="5" fillId="0" borderId="26" xfId="0" applyFont="1" applyBorder="1"/>
    <xf numFmtId="0" fontId="17" fillId="0" borderId="16" xfId="0" applyFont="1" applyBorder="1" applyAlignment="1">
      <alignment vertical="center"/>
    </xf>
    <xf numFmtId="0" fontId="5" fillId="0" borderId="0" xfId="0" applyFont="1" applyBorder="1" applyAlignment="1">
      <alignment horizontal="right" indent="1"/>
    </xf>
    <xf numFmtId="165" fontId="18" fillId="3" borderId="1" xfId="0" applyNumberFormat="1" applyFont="1" applyFill="1" applyBorder="1" applyProtection="1">
      <protection locked="0"/>
    </xf>
    <xf numFmtId="165" fontId="18" fillId="0" borderId="0" xfId="0" applyNumberFormat="1" applyFont="1" applyAlignment="1"/>
    <xf numFmtId="165" fontId="18" fillId="5" borderId="1" xfId="0" applyNumberFormat="1" applyFont="1" applyFill="1" applyBorder="1" applyProtection="1">
      <protection locked="0"/>
    </xf>
    <xf numFmtId="0" fontId="18" fillId="0" borderId="0" xfId="0" applyFont="1" applyAlignment="1"/>
    <xf numFmtId="165" fontId="18" fillId="6" borderId="1" xfId="0" applyNumberFormat="1" applyFont="1" applyFill="1" applyBorder="1"/>
    <xf numFmtId="0" fontId="18" fillId="0" borderId="0" xfId="0" applyFont="1"/>
    <xf numFmtId="165" fontId="18" fillId="0" borderId="0" xfId="0" applyNumberFormat="1" applyFont="1" applyFill="1" applyProtection="1">
      <protection locked="0"/>
    </xf>
    <xf numFmtId="165" fontId="18" fillId="0" borderId="0" xfId="0" applyNumberFormat="1" applyFont="1" applyFill="1" applyAlignment="1"/>
    <xf numFmtId="0" fontId="18" fillId="0" borderId="0" xfId="0" applyFont="1" applyFill="1" applyAlignment="1"/>
    <xf numFmtId="165" fontId="18" fillId="0" borderId="0" xfId="0" applyNumberFormat="1" applyFont="1" applyFill="1"/>
    <xf numFmtId="165" fontId="9" fillId="0" borderId="0" xfId="0" applyNumberFormat="1" applyFont="1" applyAlignment="1"/>
    <xf numFmtId="0" fontId="9" fillId="0" borderId="0" xfId="0" applyFont="1" applyAlignment="1"/>
    <xf numFmtId="165" fontId="9" fillId="6" borderId="1" xfId="0" applyNumberFormat="1" applyFont="1" applyFill="1" applyBorder="1"/>
    <xf numFmtId="165" fontId="9" fillId="3" borderId="7" xfId="0" applyNumberFormat="1" applyFont="1" applyFill="1" applyBorder="1" applyProtection="1">
      <protection locked="0"/>
    </xf>
    <xf numFmtId="165" fontId="9" fillId="0" borderId="8" xfId="0" applyNumberFormat="1" applyFont="1" applyBorder="1" applyAlignment="1"/>
    <xf numFmtId="165" fontId="9" fillId="5" borderId="7" xfId="0" applyNumberFormat="1" applyFont="1" applyFill="1" applyBorder="1" applyProtection="1">
      <protection locked="0"/>
    </xf>
    <xf numFmtId="0" fontId="9" fillId="0" borderId="8" xfId="0" applyFont="1" applyBorder="1" applyAlignment="1"/>
    <xf numFmtId="165" fontId="9" fillId="6" borderId="7" xfId="0" applyNumberFormat="1" applyFont="1" applyFill="1" applyBorder="1"/>
    <xf numFmtId="165" fontId="9" fillId="12" borderId="1" xfId="0" applyNumberFormat="1" applyFont="1" applyFill="1" applyBorder="1" applyProtection="1">
      <protection locked="0"/>
    </xf>
    <xf numFmtId="165" fontId="9" fillId="10" borderId="0" xfId="0" applyNumberFormat="1" applyFont="1" applyFill="1" applyBorder="1" applyAlignment="1"/>
    <xf numFmtId="165" fontId="9" fillId="15" borderId="1" xfId="0" applyNumberFormat="1" applyFont="1" applyFill="1" applyBorder="1" applyProtection="1">
      <protection locked="0"/>
    </xf>
    <xf numFmtId="0" fontId="9" fillId="10" borderId="0" xfId="0" applyFont="1" applyFill="1" applyBorder="1" applyAlignment="1"/>
    <xf numFmtId="165" fontId="9" fillId="13" borderId="1" xfId="0" applyNumberFormat="1" applyFont="1" applyFill="1" applyBorder="1"/>
    <xf numFmtId="165" fontId="5" fillId="14" borderId="34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right" indent="1"/>
    </xf>
    <xf numFmtId="165" fontId="5" fillId="16" borderId="27" xfId="0" applyNumberFormat="1" applyFont="1" applyFill="1" applyBorder="1" applyAlignment="1">
      <alignment horizontal="center"/>
    </xf>
    <xf numFmtId="165" fontId="5" fillId="16" borderId="51" xfId="0" applyNumberFormat="1" applyFont="1" applyFill="1" applyBorder="1" applyAlignment="1">
      <alignment horizontal="center"/>
    </xf>
    <xf numFmtId="165" fontId="19" fillId="0" borderId="0" xfId="0" applyNumberFormat="1" applyFont="1" applyBorder="1" applyAlignment="1"/>
    <xf numFmtId="165" fontId="19" fillId="0" borderId="21" xfId="0" applyNumberFormat="1" applyFont="1" applyBorder="1" applyAlignment="1"/>
    <xf numFmtId="165" fontId="19" fillId="0" borderId="24" xfId="0" applyNumberFormat="1" applyFont="1" applyBorder="1" applyAlignment="1"/>
    <xf numFmtId="49" fontId="5" fillId="16" borderId="49" xfId="0" applyNumberFormat="1" applyFont="1" applyFill="1" applyBorder="1" applyAlignment="1">
      <alignment horizontal="center" vertical="center"/>
    </xf>
    <xf numFmtId="0" fontId="5" fillId="16" borderId="50" xfId="0" applyFont="1" applyFill="1" applyBorder="1" applyAlignment="1">
      <alignment horizontal="center" vertical="center" wrapText="1"/>
    </xf>
    <xf numFmtId="44" fontId="5" fillId="16" borderId="57" xfId="0" applyNumberFormat="1" applyFont="1" applyFill="1" applyBorder="1"/>
    <xf numFmtId="44" fontId="5" fillId="16" borderId="58" xfId="0" applyNumberFormat="1" applyFont="1" applyFill="1" applyBorder="1"/>
    <xf numFmtId="165" fontId="9" fillId="6" borderId="9" xfId="0" applyNumberFormat="1" applyFont="1" applyFill="1" applyBorder="1"/>
    <xf numFmtId="165" fontId="5" fillId="13" borderId="9" xfId="0" applyNumberFormat="1" applyFont="1" applyFill="1" applyBorder="1"/>
    <xf numFmtId="165" fontId="9" fillId="13" borderId="14" xfId="0" applyNumberFormat="1" applyFont="1" applyFill="1" applyBorder="1"/>
    <xf numFmtId="165" fontId="5" fillId="13" borderId="14" xfId="0" applyNumberFormat="1" applyFont="1" applyFill="1" applyBorder="1"/>
    <xf numFmtId="0" fontId="5" fillId="10" borderId="11" xfId="0" applyFont="1" applyFill="1" applyBorder="1"/>
    <xf numFmtId="0" fontId="5" fillId="10" borderId="12" xfId="0" applyFont="1" applyFill="1" applyBorder="1"/>
    <xf numFmtId="0" fontId="6" fillId="18" borderId="10" xfId="0" applyFont="1" applyFill="1" applyBorder="1" applyAlignment="1">
      <alignment vertical="center"/>
    </xf>
    <xf numFmtId="0" fontId="5" fillId="18" borderId="11" xfId="0" applyFont="1" applyFill="1" applyBorder="1"/>
    <xf numFmtId="0" fontId="5" fillId="18" borderId="48" xfId="0" applyFont="1" applyFill="1" applyBorder="1"/>
    <xf numFmtId="0" fontId="6" fillId="18" borderId="64" xfId="0" applyFont="1" applyFill="1" applyBorder="1" applyAlignment="1">
      <alignment horizontal="center" vertical="center" wrapText="1"/>
    </xf>
    <xf numFmtId="0" fontId="5" fillId="18" borderId="52" xfId="0" applyFont="1" applyFill="1" applyBorder="1"/>
    <xf numFmtId="0" fontId="5" fillId="18" borderId="67" xfId="0" applyFont="1" applyFill="1" applyBorder="1"/>
    <xf numFmtId="0" fontId="5" fillId="18" borderId="63" xfId="0" applyFont="1" applyFill="1" applyBorder="1"/>
    <xf numFmtId="0" fontId="5" fillId="18" borderId="57" xfId="0" applyFont="1" applyFill="1" applyBorder="1"/>
    <xf numFmtId="0" fontId="5" fillId="18" borderId="68" xfId="0" applyFont="1" applyFill="1" applyBorder="1"/>
    <xf numFmtId="0" fontId="6" fillId="18" borderId="59" xfId="0" applyFont="1" applyFill="1" applyBorder="1" applyAlignment="1">
      <alignment vertical="center"/>
    </xf>
    <xf numFmtId="0" fontId="5" fillId="18" borderId="52" xfId="0" applyFont="1" applyFill="1" applyBorder="1" applyAlignment="1">
      <alignment vertical="center"/>
    </xf>
    <xf numFmtId="0" fontId="5" fillId="18" borderId="11" xfId="0" applyFont="1" applyFill="1" applyBorder="1" applyAlignment="1">
      <alignment vertical="center"/>
    </xf>
    <xf numFmtId="164" fontId="5" fillId="4" borderId="70" xfId="2" applyFont="1" applyFill="1" applyBorder="1" applyAlignment="1" applyProtection="1">
      <alignment horizontal="right" vertical="center"/>
    </xf>
    <xf numFmtId="0" fontId="5" fillId="7" borderId="1" xfId="0" applyFont="1" applyFill="1" applyBorder="1" applyAlignment="1" applyProtection="1">
      <alignment horizontal="left" indent="2"/>
      <protection locked="0"/>
    </xf>
    <xf numFmtId="49" fontId="5" fillId="7" borderId="7" xfId="0" applyNumberFormat="1" applyFont="1" applyFill="1" applyBorder="1" applyAlignment="1" applyProtection="1">
      <alignment horizontal="center"/>
      <protection locked="0"/>
    </xf>
    <xf numFmtId="0" fontId="5" fillId="3" borderId="71" xfId="0" applyFont="1" applyFill="1" applyBorder="1" applyAlignment="1" applyProtection="1">
      <protection locked="0"/>
    </xf>
    <xf numFmtId="0" fontId="5" fillId="17" borderId="50" xfId="0" applyFont="1" applyFill="1" applyBorder="1" applyAlignment="1">
      <alignment horizontal="center" vertical="center" wrapText="1"/>
    </xf>
    <xf numFmtId="0" fontId="5" fillId="17" borderId="51" xfId="0" applyFont="1" applyFill="1" applyBorder="1" applyAlignment="1">
      <alignment horizontal="center" vertical="center" wrapText="1"/>
    </xf>
    <xf numFmtId="44" fontId="5" fillId="17" borderId="27" xfId="0" applyNumberFormat="1" applyFont="1" applyFill="1" applyBorder="1" applyAlignment="1">
      <alignment horizontal="center"/>
    </xf>
    <xf numFmtId="0" fontId="5" fillId="17" borderId="57" xfId="0" applyFont="1" applyFill="1" applyBorder="1" applyAlignment="1">
      <alignment horizontal="center"/>
    </xf>
    <xf numFmtId="44" fontId="5" fillId="17" borderId="51" xfId="0" applyNumberFormat="1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6" fillId="16" borderId="54" xfId="0" applyFont="1" applyFill="1" applyBorder="1" applyAlignment="1">
      <alignment horizontal="center" vertical="center" wrapText="1"/>
    </xf>
    <xf numFmtId="0" fontId="6" fillId="16" borderId="5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indent="1"/>
    </xf>
    <xf numFmtId="49" fontId="6" fillId="17" borderId="66" xfId="0" applyNumberFormat="1" applyFont="1" applyFill="1" applyBorder="1" applyAlignment="1">
      <alignment horizontal="center" vertical="center" wrapText="1"/>
    </xf>
    <xf numFmtId="49" fontId="6" fillId="17" borderId="48" xfId="0" applyNumberFormat="1" applyFont="1" applyFill="1" applyBorder="1" applyAlignment="1">
      <alignment horizontal="center" vertical="center" wrapText="1"/>
    </xf>
    <xf numFmtId="49" fontId="6" fillId="17" borderId="64" xfId="0" applyNumberFormat="1" applyFont="1" applyFill="1" applyBorder="1" applyAlignment="1">
      <alignment horizontal="center" vertical="center" wrapText="1"/>
    </xf>
    <xf numFmtId="49" fontId="5" fillId="17" borderId="49" xfId="0" applyNumberFormat="1" applyFont="1" applyFill="1" applyBorder="1" applyAlignment="1">
      <alignment horizontal="center" vertical="center"/>
    </xf>
    <xf numFmtId="49" fontId="5" fillId="17" borderId="27" xfId="0" applyNumberFormat="1" applyFont="1" applyFill="1" applyBorder="1" applyAlignment="1">
      <alignment horizontal="center" vertical="center"/>
    </xf>
    <xf numFmtId="49" fontId="8" fillId="16" borderId="55" xfId="0" applyNumberFormat="1" applyFont="1" applyFill="1" applyBorder="1" applyAlignment="1">
      <alignment horizontal="center" vertical="center" wrapText="1"/>
    </xf>
    <xf numFmtId="49" fontId="8" fillId="16" borderId="56" xfId="0" applyNumberFormat="1" applyFont="1" applyFill="1" applyBorder="1" applyAlignment="1">
      <alignment horizontal="center" vertical="center" wrapText="1"/>
    </xf>
    <xf numFmtId="49" fontId="8" fillId="16" borderId="27" xfId="0" applyNumberFormat="1" applyFont="1" applyFill="1" applyBorder="1" applyAlignment="1">
      <alignment horizontal="center" vertical="center" wrapText="1"/>
    </xf>
    <xf numFmtId="49" fontId="8" fillId="16" borderId="57" xfId="0" applyNumberFormat="1" applyFont="1" applyFill="1" applyBorder="1" applyAlignment="1">
      <alignment horizontal="center" vertical="center" wrapText="1"/>
    </xf>
    <xf numFmtId="49" fontId="8" fillId="16" borderId="51" xfId="0" applyNumberFormat="1" applyFont="1" applyFill="1" applyBorder="1" applyAlignment="1">
      <alignment horizontal="center" vertical="center" wrapText="1"/>
    </xf>
    <xf numFmtId="49" fontId="8" fillId="16" borderId="58" xfId="0" applyNumberFormat="1" applyFont="1" applyFill="1" applyBorder="1" applyAlignment="1">
      <alignment horizontal="center" vertical="center" wrapText="1"/>
    </xf>
    <xf numFmtId="49" fontId="6" fillId="16" borderId="54" xfId="0" applyNumberFormat="1" applyFont="1" applyFill="1" applyBorder="1" applyAlignment="1">
      <alignment horizontal="center" vertical="center"/>
    </xf>
    <xf numFmtId="49" fontId="6" fillId="16" borderId="55" xfId="0" applyNumberFormat="1" applyFont="1" applyFill="1" applyBorder="1" applyAlignment="1">
      <alignment horizontal="center" vertical="center"/>
    </xf>
    <xf numFmtId="0" fontId="6" fillId="17" borderId="54" xfId="0" applyFont="1" applyFill="1" applyBorder="1" applyAlignment="1">
      <alignment horizontal="center" vertical="center" wrapText="1"/>
    </xf>
    <xf numFmtId="0" fontId="6" fillId="17" borderId="55" xfId="0" applyFont="1" applyFill="1" applyBorder="1" applyAlignment="1">
      <alignment horizontal="center" vertical="center" wrapText="1"/>
    </xf>
    <xf numFmtId="0" fontId="6" fillId="17" borderId="56" xfId="0" applyFont="1" applyFill="1" applyBorder="1" applyAlignment="1">
      <alignment horizontal="center" vertical="center" wrapText="1"/>
    </xf>
    <xf numFmtId="49" fontId="5" fillId="17" borderId="59" xfId="0" applyNumberFormat="1" applyFont="1" applyFill="1" applyBorder="1" applyAlignment="1">
      <alignment horizontal="center" vertical="center"/>
    </xf>
    <xf numFmtId="49" fontId="5" fillId="17" borderId="52" xfId="0" applyNumberFormat="1" applyFont="1" applyFill="1" applyBorder="1" applyAlignment="1">
      <alignment horizontal="center" vertical="center"/>
    </xf>
    <xf numFmtId="49" fontId="5" fillId="17" borderId="53" xfId="0" applyNumberFormat="1" applyFont="1" applyFill="1" applyBorder="1" applyAlignment="1">
      <alignment horizontal="center" vertical="center"/>
    </xf>
    <xf numFmtId="0" fontId="5" fillId="17" borderId="60" xfId="0" applyFont="1" applyFill="1" applyBorder="1" applyAlignment="1">
      <alignment horizontal="center" vertical="center" wrapText="1"/>
    </xf>
    <xf numFmtId="0" fontId="5" fillId="17" borderId="61" xfId="0" applyFont="1" applyFill="1" applyBorder="1" applyAlignment="1">
      <alignment horizontal="center" vertical="center" wrapText="1"/>
    </xf>
    <xf numFmtId="0" fontId="5" fillId="17" borderId="62" xfId="0" applyFont="1" applyFill="1" applyBorder="1" applyAlignment="1">
      <alignment horizontal="center" vertical="center" wrapText="1"/>
    </xf>
    <xf numFmtId="49" fontId="16" fillId="8" borderId="0" xfId="0" applyNumberFormat="1" applyFont="1" applyFill="1" applyBorder="1" applyAlignment="1">
      <alignment horizontal="center" vertical="center"/>
    </xf>
    <xf numFmtId="165" fontId="5" fillId="14" borderId="2" xfId="0" applyNumberFormat="1" applyFont="1" applyFill="1" applyBorder="1" applyAlignment="1" applyProtection="1">
      <alignment horizontal="center"/>
      <protection locked="0"/>
    </xf>
    <xf numFmtId="165" fontId="5" fillId="14" borderId="3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Border="1" applyAlignment="1">
      <alignment horizontal="right" indent="1"/>
    </xf>
    <xf numFmtId="0" fontId="6" fillId="0" borderId="3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10" fillId="11" borderId="39" xfId="0" applyFont="1" applyFill="1" applyBorder="1" applyAlignment="1">
      <alignment horizontal="left" indent="2"/>
    </xf>
    <xf numFmtId="0" fontId="10" fillId="11" borderId="38" xfId="0" applyFont="1" applyFill="1" applyBorder="1" applyAlignment="1">
      <alignment horizontal="left" indent="2"/>
    </xf>
    <xf numFmtId="0" fontId="10" fillId="11" borderId="3" xfId="0" applyFont="1" applyFill="1" applyBorder="1" applyAlignment="1">
      <alignment horizontal="left" indent="2"/>
    </xf>
    <xf numFmtId="0" fontId="6" fillId="11" borderId="39" xfId="0" applyFont="1" applyFill="1" applyBorder="1" applyAlignment="1">
      <alignment horizontal="left" indent="2"/>
    </xf>
    <xf numFmtId="0" fontId="6" fillId="11" borderId="38" xfId="0" applyFont="1" applyFill="1" applyBorder="1" applyAlignment="1">
      <alignment horizontal="left" indent="2"/>
    </xf>
    <xf numFmtId="0" fontId="6" fillId="11" borderId="3" xfId="0" applyFont="1" applyFill="1" applyBorder="1" applyAlignment="1">
      <alignment horizontal="left" indent="2"/>
    </xf>
    <xf numFmtId="0" fontId="6" fillId="0" borderId="37" xfId="0" applyFont="1" applyBorder="1" applyAlignment="1">
      <alignment horizontal="left" indent="2"/>
    </xf>
    <xf numFmtId="0" fontId="6" fillId="0" borderId="40" xfId="0" applyFont="1" applyBorder="1" applyAlignment="1">
      <alignment horizontal="left" indent="2"/>
    </xf>
    <xf numFmtId="0" fontId="6" fillId="0" borderId="41" xfId="0" applyFont="1" applyBorder="1" applyAlignment="1">
      <alignment horizontal="left" indent="2"/>
    </xf>
    <xf numFmtId="0" fontId="6" fillId="9" borderId="42" xfId="0" applyFont="1" applyFill="1" applyBorder="1" applyAlignment="1">
      <alignment horizontal="left" indent="1"/>
    </xf>
    <xf numFmtId="0" fontId="6" fillId="9" borderId="43" xfId="0" applyFont="1" applyFill="1" applyBorder="1" applyAlignment="1">
      <alignment horizontal="left" indent="1"/>
    </xf>
    <xf numFmtId="0" fontId="6" fillId="9" borderId="44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wrapText="1"/>
    </xf>
    <xf numFmtId="0" fontId="7" fillId="2" borderId="2" xfId="3" applyFont="1" applyFill="1" applyBorder="1" applyAlignment="1">
      <alignment horizontal="right" vertical="center" indent="1"/>
    </xf>
    <xf numFmtId="0" fontId="7" fillId="2" borderId="3" xfId="3" applyFont="1" applyFill="1" applyBorder="1" applyAlignment="1">
      <alignment horizontal="right" vertical="center" indent="1"/>
    </xf>
    <xf numFmtId="0" fontId="16" fillId="8" borderId="0" xfId="0" applyFont="1" applyFill="1" applyBorder="1" applyAlignment="1">
      <alignment horizontal="left" vertical="center" indent="1"/>
    </xf>
    <xf numFmtId="0" fontId="16" fillId="8" borderId="4" xfId="0" applyFont="1" applyFill="1" applyBorder="1" applyAlignment="1">
      <alignment horizontal="left" vertical="center" indent="1"/>
    </xf>
    <xf numFmtId="0" fontId="6" fillId="0" borderId="27" xfId="0" applyFont="1" applyBorder="1" applyAlignment="1">
      <alignment horizontal="left" indent="2"/>
    </xf>
    <xf numFmtId="0" fontId="6" fillId="0" borderId="2" xfId="0" applyFont="1" applyFill="1" applyBorder="1" applyAlignment="1">
      <alignment horizontal="left" indent="2"/>
    </xf>
    <xf numFmtId="0" fontId="6" fillId="0" borderId="38" xfId="0" applyFont="1" applyFill="1" applyBorder="1" applyAlignment="1">
      <alignment horizontal="left" indent="2"/>
    </xf>
    <xf numFmtId="0" fontId="6" fillId="0" borderId="3" xfId="0" applyFont="1" applyFill="1" applyBorder="1" applyAlignment="1">
      <alignment horizontal="left" indent="2"/>
    </xf>
    <xf numFmtId="0" fontId="6" fillId="2" borderId="2" xfId="0" applyFont="1" applyFill="1" applyBorder="1" applyAlignment="1">
      <alignment horizontal="right" indent="1"/>
    </xf>
    <xf numFmtId="0" fontId="6" fillId="2" borderId="38" xfId="0" applyFont="1" applyFill="1" applyBorder="1" applyAlignment="1">
      <alignment horizontal="right" indent="1"/>
    </xf>
    <xf numFmtId="9" fontId="5" fillId="3" borderId="27" xfId="1" applyFont="1" applyFill="1" applyBorder="1" applyAlignment="1" applyProtection="1">
      <alignment horizontal="center"/>
      <protection locked="0"/>
    </xf>
    <xf numFmtId="14" fontId="5" fillId="3" borderId="27" xfId="0" applyNumberFormat="1" applyFont="1" applyFill="1" applyBorder="1" applyAlignment="1" applyProtection="1">
      <alignment horizontal="center"/>
      <protection locked="0"/>
    </xf>
    <xf numFmtId="164" fontId="6" fillId="2" borderId="2" xfId="2" applyFont="1" applyFill="1" applyBorder="1" applyAlignment="1" applyProtection="1">
      <alignment horizontal="center" vertical="center"/>
    </xf>
    <xf numFmtId="164" fontId="6" fillId="2" borderId="3" xfId="2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right" vertical="center" indent="1"/>
    </xf>
    <xf numFmtId="0" fontId="5" fillId="3" borderId="3" xfId="0" applyFont="1" applyFill="1" applyBorder="1" applyProtection="1">
      <protection locked="0"/>
    </xf>
    <xf numFmtId="0" fontId="11" fillId="0" borderId="26" xfId="0" applyFont="1" applyBorder="1" applyAlignment="1" applyProtection="1">
      <alignment horizontal="right" vertical="center" wrapText="1"/>
      <protection locked="0"/>
    </xf>
    <xf numFmtId="0" fontId="11" fillId="0" borderId="38" xfId="3" applyFont="1" applyFill="1" applyBorder="1" applyAlignment="1" applyProtection="1">
      <alignment horizontal="right" vertical="top" indent="1"/>
      <protection locked="0"/>
    </xf>
    <xf numFmtId="0" fontId="5" fillId="3" borderId="1" xfId="0" applyFont="1" applyFill="1" applyBorder="1" applyProtection="1">
      <protection locked="0"/>
    </xf>
    <xf numFmtId="0" fontId="7" fillId="2" borderId="1" xfId="3" applyFont="1" applyFill="1" applyBorder="1" applyAlignment="1">
      <alignment horizontal="right" vertical="center" indent="1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11" fillId="10" borderId="10" xfId="0" applyFont="1" applyFill="1" applyBorder="1" applyAlignment="1">
      <alignment horizontal="left" vertical="top" wrapText="1" indent="3"/>
    </xf>
    <xf numFmtId="0" fontId="11" fillId="10" borderId="11" xfId="0" applyFont="1" applyFill="1" applyBorder="1" applyAlignment="1">
      <alignment horizontal="left" vertical="top" wrapText="1" indent="3"/>
    </xf>
    <xf numFmtId="0" fontId="10" fillId="0" borderId="2" xfId="0" applyFont="1" applyBorder="1" applyAlignment="1">
      <alignment horizontal="left" indent="2"/>
    </xf>
    <xf numFmtId="0" fontId="10" fillId="0" borderId="38" xfId="0" applyFont="1" applyBorder="1" applyAlignment="1">
      <alignment horizontal="left" indent="2"/>
    </xf>
    <xf numFmtId="0" fontId="10" fillId="0" borderId="3" xfId="0" applyFont="1" applyBorder="1" applyAlignment="1">
      <alignment horizontal="left" indent="2"/>
    </xf>
    <xf numFmtId="0" fontId="6" fillId="0" borderId="2" xfId="0" applyFont="1" applyBorder="1" applyAlignment="1">
      <alignment horizontal="left" indent="2"/>
    </xf>
    <xf numFmtId="0" fontId="6" fillId="0" borderId="38" xfId="0" applyFont="1" applyBorder="1" applyAlignment="1">
      <alignment horizontal="left" indent="2"/>
    </xf>
    <xf numFmtId="0" fontId="6" fillId="0" borderId="3" xfId="0" applyFont="1" applyBorder="1" applyAlignment="1">
      <alignment horizontal="left" indent="2"/>
    </xf>
    <xf numFmtId="165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6" fillId="18" borderId="66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horizontal="center" vertical="center"/>
    </xf>
    <xf numFmtId="0" fontId="8" fillId="19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71" xfId="0" applyFont="1" applyFill="1" applyBorder="1" applyAlignment="1">
      <alignment horizontal="right" vertical="center"/>
    </xf>
    <xf numFmtId="0" fontId="12" fillId="0" borderId="10" xfId="0" applyFont="1" applyBorder="1" applyAlignment="1">
      <alignment horizontal="left" vertical="center" indent="3"/>
    </xf>
    <xf numFmtId="0" fontId="12" fillId="0" borderId="11" xfId="0" applyFont="1" applyBorder="1" applyAlignment="1">
      <alignment horizontal="left" vertical="center" indent="3"/>
    </xf>
    <xf numFmtId="0" fontId="12" fillId="0" borderId="12" xfId="0" applyFont="1" applyBorder="1" applyAlignment="1">
      <alignment horizontal="left" vertical="center" indent="3"/>
    </xf>
    <xf numFmtId="0" fontId="6" fillId="8" borderId="65" xfId="0" applyFont="1" applyFill="1" applyBorder="1" applyAlignment="1">
      <alignment horizontal="left" wrapText="1" indent="1"/>
    </xf>
    <xf numFmtId="0" fontId="6" fillId="8" borderId="0" xfId="0" applyFont="1" applyFill="1" applyBorder="1" applyAlignment="1">
      <alignment horizontal="left" wrapText="1" indent="1"/>
    </xf>
    <xf numFmtId="0" fontId="8" fillId="8" borderId="65" xfId="0" applyFont="1" applyFill="1" applyBorder="1" applyAlignment="1">
      <alignment horizontal="left" indent="1"/>
    </xf>
    <xf numFmtId="0" fontId="8" fillId="8" borderId="0" xfId="0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left" indent="1"/>
    </xf>
    <xf numFmtId="0" fontId="6" fillId="0" borderId="28" xfId="0" applyFont="1" applyFill="1" applyBorder="1" applyAlignment="1">
      <alignment horizontal="left" indent="1"/>
    </xf>
    <xf numFmtId="0" fontId="6" fillId="0" borderId="27" xfId="0" applyFont="1" applyFill="1" applyBorder="1" applyAlignment="1">
      <alignment horizontal="left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4">
    <cellStyle name="Normal" xfId="0" builtinId="0" customBuiltin="1"/>
    <cellStyle name="Normal 4" xfId="2" xr:uid="{C034EEEC-78B9-4941-945D-DD37343978A8}"/>
    <cellStyle name="Normal_FIRSTBUD" xfId="3" xr:uid="{305F165D-3F44-4372-8D29-25140A9152F5}"/>
    <cellStyle name="Percent" xfId="1" builtinId="5"/>
  </cellStyles>
  <dxfs count="0"/>
  <tableStyles count="0" defaultTableStyle="TableStyleMedium2" defaultPivotStyle="PivotStyleLight16"/>
  <colors>
    <mruColors>
      <color rgb="FFE4F8E7"/>
      <color rgb="FFD7F5DB"/>
      <color rgb="FF99FFCC"/>
      <color rgb="FFFFDCB9"/>
      <color rgb="FFFFCDCD"/>
      <color rgb="FFFFFFCC"/>
      <color rgb="FFFFE5E5"/>
      <color rgb="FFFFCFB7"/>
      <color rgb="FFFFECD9"/>
      <color rgb="FFF3E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85C4-4D74-430D-94AD-2D5586B1A71F}">
  <sheetPr codeName="Sheet1">
    <pageSetUpPr fitToPage="1"/>
  </sheetPr>
  <dimension ref="A1:W102"/>
  <sheetViews>
    <sheetView tabSelected="1" workbookViewId="0">
      <selection activeCell="E74" sqref="E74"/>
    </sheetView>
  </sheetViews>
  <sheetFormatPr defaultRowHeight="14.25"/>
  <cols>
    <col min="1" max="1" width="16.5703125" style="1" customWidth="1"/>
    <col min="2" max="2" width="27" style="1" customWidth="1"/>
    <col min="3" max="3" width="9.140625" style="1" customWidth="1"/>
    <col min="4" max="4" width="2.28515625" style="1" customWidth="1"/>
    <col min="5" max="5" width="17.5703125" style="1" customWidth="1"/>
    <col min="6" max="6" width="1.7109375" style="1" customWidth="1"/>
    <col min="7" max="7" width="17.5703125" style="1" customWidth="1"/>
    <col min="8" max="8" width="1.85546875" style="1" customWidth="1"/>
    <col min="9" max="9" width="17.5703125" style="1" customWidth="1"/>
    <col min="10" max="10" width="4.28515625" style="1" customWidth="1"/>
    <col min="11" max="11" width="29" style="1" customWidth="1"/>
    <col min="12" max="12" width="17.5703125" style="1" customWidth="1"/>
    <col min="13" max="13" width="3.140625" style="1" customWidth="1"/>
    <col min="14" max="14" width="17.5703125" style="1" customWidth="1"/>
    <col min="15" max="15" width="4.28515625" style="1" customWidth="1"/>
    <col min="16" max="16" width="17.5703125" style="1" customWidth="1"/>
    <col min="17" max="17" width="9.140625" style="1" customWidth="1"/>
    <col min="18" max="18" width="25.28515625" style="1" bestFit="1" customWidth="1"/>
    <col min="19" max="19" width="17.7109375" style="1" customWidth="1"/>
    <col min="20" max="20" width="4" style="1" customWidth="1"/>
    <col min="21" max="21" width="17.7109375" style="1" customWidth="1"/>
    <col min="22" max="22" width="4.140625" style="1" bestFit="1" customWidth="1"/>
    <col min="23" max="23" width="17.7109375" style="1" customWidth="1"/>
    <col min="24" max="16384" width="9.140625" style="1"/>
  </cols>
  <sheetData>
    <row r="1" spans="1:23" ht="24" customHeight="1">
      <c r="A1" s="213" t="s">
        <v>80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23" ht="17.25" customHeight="1">
      <c r="A2" s="214" t="s">
        <v>97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23" ht="18" customHeight="1">
      <c r="A3" s="215" t="s">
        <v>67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23" ht="15">
      <c r="A4" s="190" t="s">
        <v>68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6" spans="1:23" ht="15">
      <c r="A6" s="210" t="s">
        <v>0</v>
      </c>
      <c r="B6" s="210"/>
      <c r="C6" s="209"/>
      <c r="D6" s="209"/>
      <c r="E6" s="209"/>
      <c r="F6" s="2"/>
      <c r="K6" s="5"/>
      <c r="L6" s="5"/>
      <c r="M6" s="203" t="s">
        <v>7</v>
      </c>
      <c r="N6" s="204"/>
      <c r="O6" s="203" t="s">
        <v>8</v>
      </c>
      <c r="P6" s="204"/>
    </row>
    <row r="7" spans="1:23" ht="15">
      <c r="A7" s="210" t="s">
        <v>2</v>
      </c>
      <c r="B7" s="210"/>
      <c r="C7" s="209"/>
      <c r="D7" s="209"/>
      <c r="E7" s="209"/>
      <c r="F7" s="2"/>
      <c r="K7" s="191" t="s">
        <v>9</v>
      </c>
      <c r="L7" s="192"/>
      <c r="M7" s="211">
        <v>0</v>
      </c>
      <c r="N7" s="212"/>
      <c r="O7" s="211">
        <v>1</v>
      </c>
      <c r="P7" s="212"/>
    </row>
    <row r="8" spans="1:23" ht="15">
      <c r="A8" s="210" t="s">
        <v>5</v>
      </c>
      <c r="B8" s="210"/>
      <c r="C8" s="209"/>
      <c r="D8" s="209"/>
      <c r="E8" s="209"/>
      <c r="F8" s="2"/>
      <c r="M8" s="4"/>
    </row>
    <row r="9" spans="1:23" ht="15">
      <c r="A9" s="21"/>
      <c r="B9" s="21"/>
      <c r="C9" s="21"/>
      <c r="D9" s="21"/>
      <c r="E9" s="21"/>
      <c r="F9" s="21"/>
      <c r="G9" s="21"/>
      <c r="H9" s="21"/>
      <c r="I9" s="21"/>
      <c r="J9" s="21"/>
      <c r="K9" s="199" t="s">
        <v>10</v>
      </c>
      <c r="L9" s="200"/>
      <c r="M9" s="202">
        <v>1</v>
      </c>
      <c r="N9" s="202"/>
      <c r="O9" s="202"/>
      <c r="P9" s="202"/>
    </row>
    <row r="10" spans="1:23" ht="15">
      <c r="A10" s="205" t="s">
        <v>1</v>
      </c>
      <c r="B10" s="205"/>
      <c r="C10" s="209"/>
      <c r="D10" s="209"/>
      <c r="E10" s="209"/>
      <c r="G10" s="5"/>
      <c r="H10" s="5"/>
      <c r="K10" s="199" t="s">
        <v>78</v>
      </c>
      <c r="L10" s="200"/>
      <c r="M10" s="201">
        <v>0.6</v>
      </c>
      <c r="N10" s="201"/>
      <c r="O10" s="201"/>
      <c r="P10" s="201"/>
    </row>
    <row r="11" spans="1:23" ht="15">
      <c r="F11" s="4"/>
      <c r="G11" s="5"/>
      <c r="H11" s="5"/>
      <c r="K11" s="199" t="s">
        <v>79</v>
      </c>
      <c r="L11" s="200"/>
      <c r="M11" s="202"/>
      <c r="N11" s="202"/>
      <c r="O11" s="202"/>
      <c r="P11" s="202"/>
    </row>
    <row r="12" spans="1:23" ht="15">
      <c r="A12" s="205" t="s">
        <v>3</v>
      </c>
      <c r="B12" s="205"/>
      <c r="C12" s="3" t="s">
        <v>4</v>
      </c>
      <c r="D12" s="206"/>
      <c r="E12" s="206"/>
      <c r="F12" s="4"/>
      <c r="G12" s="5"/>
      <c r="H12" s="8"/>
      <c r="I12" s="9"/>
      <c r="J12" s="9"/>
    </row>
    <row r="13" spans="1:23" ht="18" customHeight="1">
      <c r="B13" s="208" t="s">
        <v>55</v>
      </c>
      <c r="C13" s="208"/>
      <c r="D13" s="208"/>
      <c r="E13" s="208"/>
      <c r="G13" s="5"/>
      <c r="L13" s="231" t="s">
        <v>96</v>
      </c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</row>
    <row r="14" spans="1:23" ht="17.25" customHeight="1" thickBot="1">
      <c r="A14" s="205" t="s">
        <v>89</v>
      </c>
      <c r="B14" s="205"/>
      <c r="C14" s="3" t="s">
        <v>6</v>
      </c>
      <c r="D14" s="206"/>
      <c r="E14" s="206"/>
      <c r="F14" s="5"/>
      <c r="G14" s="8"/>
      <c r="H14" s="8"/>
      <c r="I14" s="8"/>
      <c r="J14" s="8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</row>
    <row r="15" spans="1:23" ht="18.75" customHeight="1" thickTop="1">
      <c r="A15" s="6"/>
      <c r="B15" s="207" t="s">
        <v>56</v>
      </c>
      <c r="C15" s="207"/>
      <c r="D15" s="207"/>
      <c r="E15" s="207"/>
      <c r="F15" s="5"/>
      <c r="G15" s="8"/>
      <c r="H15" s="8"/>
      <c r="I15" s="8"/>
      <c r="J15" s="8"/>
      <c r="L15" s="233" t="s">
        <v>81</v>
      </c>
      <c r="M15" s="234"/>
      <c r="N15" s="235"/>
      <c r="O15" s="124" t="s">
        <v>6</v>
      </c>
      <c r="P15" s="127"/>
      <c r="S15" s="233" t="s">
        <v>88</v>
      </c>
      <c r="T15" s="234"/>
      <c r="U15" s="235"/>
      <c r="V15" s="124" t="s">
        <v>6</v>
      </c>
      <c r="W15" s="127"/>
    </row>
    <row r="16" spans="1:23" ht="10.5" customHeight="1">
      <c r="A16" s="6"/>
      <c r="B16" s="6"/>
      <c r="C16" s="7"/>
      <c r="D16" s="7"/>
      <c r="E16" s="7"/>
      <c r="F16" s="5"/>
      <c r="G16" s="8"/>
      <c r="H16" s="8"/>
      <c r="I16" s="8"/>
      <c r="J16" s="8"/>
    </row>
    <row r="17" spans="1:23" ht="14.25" customHeight="1">
      <c r="A17" s="193" t="s">
        <v>11</v>
      </c>
      <c r="B17" s="193"/>
      <c r="C17" s="193"/>
      <c r="E17" s="224" t="s">
        <v>85</v>
      </c>
      <c r="G17" s="224" t="s">
        <v>86</v>
      </c>
      <c r="I17" s="225" t="s">
        <v>87</v>
      </c>
      <c r="L17" s="224" t="s">
        <v>82</v>
      </c>
      <c r="N17" s="224" t="s">
        <v>83</v>
      </c>
      <c r="P17" s="225" t="s">
        <v>84</v>
      </c>
      <c r="S17" s="224" t="s">
        <v>90</v>
      </c>
      <c r="U17" s="224" t="s">
        <v>91</v>
      </c>
      <c r="W17" s="225" t="s">
        <v>92</v>
      </c>
    </row>
    <row r="18" spans="1:23" ht="15" customHeight="1">
      <c r="A18" s="193"/>
      <c r="B18" s="193"/>
      <c r="C18" s="193"/>
      <c r="D18" s="10"/>
      <c r="E18" s="224"/>
      <c r="F18" s="11"/>
      <c r="G18" s="224"/>
      <c r="H18" s="10"/>
      <c r="I18" s="225"/>
      <c r="L18" s="224"/>
      <c r="M18" s="11"/>
      <c r="N18" s="224"/>
      <c r="O18" s="10"/>
      <c r="P18" s="225"/>
      <c r="S18" s="224"/>
      <c r="T18" s="11"/>
      <c r="U18" s="224"/>
      <c r="V18" s="10"/>
      <c r="W18" s="225"/>
    </row>
    <row r="19" spans="1:23" ht="15" customHeight="1">
      <c r="A19" s="194"/>
      <c r="B19" s="194"/>
      <c r="C19" s="194"/>
      <c r="D19" s="10"/>
      <c r="E19" s="224"/>
      <c r="F19" s="11"/>
      <c r="G19" s="224"/>
      <c r="H19" s="10"/>
      <c r="I19" s="225"/>
      <c r="L19" s="224"/>
      <c r="M19" s="11"/>
      <c r="N19" s="224"/>
      <c r="O19" s="10"/>
      <c r="P19" s="225"/>
      <c r="S19" s="224"/>
      <c r="T19" s="11"/>
      <c r="U19" s="224"/>
      <c r="V19" s="10"/>
      <c r="W19" s="225"/>
    </row>
    <row r="20" spans="1:23" ht="15">
      <c r="A20" s="196" t="s">
        <v>12</v>
      </c>
      <c r="B20" s="197"/>
      <c r="C20" s="198"/>
      <c r="D20" s="10"/>
      <c r="E20" s="72">
        <v>0</v>
      </c>
      <c r="F20" s="73"/>
      <c r="G20" s="74">
        <v>0</v>
      </c>
      <c r="H20" s="75"/>
      <c r="I20" s="76">
        <f>E20+G20</f>
        <v>0</v>
      </c>
      <c r="K20" s="47" t="s">
        <v>12</v>
      </c>
      <c r="L20" s="72">
        <v>0</v>
      </c>
      <c r="M20" s="73"/>
      <c r="N20" s="74">
        <v>0</v>
      </c>
      <c r="O20" s="75"/>
      <c r="P20" s="76">
        <f>L20+N20</f>
        <v>0</v>
      </c>
      <c r="R20" s="47" t="s">
        <v>12</v>
      </c>
      <c r="S20" s="72">
        <v>0</v>
      </c>
      <c r="T20" s="73"/>
      <c r="U20" s="74">
        <v>0</v>
      </c>
      <c r="V20" s="75"/>
      <c r="W20" s="76">
        <f>S20+U20</f>
        <v>0</v>
      </c>
    </row>
    <row r="21" spans="1:23" ht="15">
      <c r="A21" s="196" t="s">
        <v>13</v>
      </c>
      <c r="B21" s="197"/>
      <c r="C21" s="198"/>
      <c r="D21" s="10"/>
      <c r="E21" s="72">
        <v>0</v>
      </c>
      <c r="F21" s="73"/>
      <c r="G21" s="74">
        <v>0</v>
      </c>
      <c r="H21" s="75"/>
      <c r="I21" s="76">
        <f>E21+G21</f>
        <v>0</v>
      </c>
      <c r="K21" s="47" t="s">
        <v>43</v>
      </c>
      <c r="L21" s="72">
        <v>0</v>
      </c>
      <c r="M21" s="73"/>
      <c r="N21" s="74">
        <v>0</v>
      </c>
      <c r="O21" s="75"/>
      <c r="P21" s="76">
        <f>L21+N21</f>
        <v>0</v>
      </c>
      <c r="R21" s="47" t="s">
        <v>43</v>
      </c>
      <c r="S21" s="72">
        <v>0</v>
      </c>
      <c r="T21" s="73"/>
      <c r="U21" s="74">
        <v>0</v>
      </c>
      <c r="V21" s="75"/>
      <c r="W21" s="76">
        <f>S21+U21</f>
        <v>0</v>
      </c>
    </row>
    <row r="22" spans="1:23">
      <c r="E22" s="77"/>
      <c r="F22" s="77"/>
      <c r="G22" s="77"/>
      <c r="H22" s="77"/>
      <c r="I22" s="77"/>
      <c r="K22" s="47"/>
      <c r="L22" s="77"/>
      <c r="M22" s="77"/>
      <c r="N22" s="77"/>
      <c r="O22" s="77"/>
      <c r="P22" s="77"/>
      <c r="R22" s="47"/>
      <c r="S22" s="77"/>
      <c r="T22" s="77"/>
      <c r="U22" s="77"/>
      <c r="V22" s="77"/>
      <c r="W22" s="77"/>
    </row>
    <row r="23" spans="1:23" ht="15">
      <c r="A23" s="196" t="s">
        <v>14</v>
      </c>
      <c r="B23" s="197"/>
      <c r="C23" s="198"/>
      <c r="D23" s="10"/>
      <c r="E23" s="72">
        <v>0</v>
      </c>
      <c r="F23" s="73"/>
      <c r="G23" s="74">
        <v>0</v>
      </c>
      <c r="H23" s="75"/>
      <c r="I23" s="76">
        <f>E23+G23</f>
        <v>0</v>
      </c>
      <c r="K23" s="47" t="s">
        <v>44</v>
      </c>
      <c r="L23" s="72">
        <v>0</v>
      </c>
      <c r="M23" s="73"/>
      <c r="N23" s="74">
        <v>0</v>
      </c>
      <c r="O23" s="75"/>
      <c r="P23" s="76">
        <f>L23+N23</f>
        <v>0</v>
      </c>
      <c r="R23" s="47" t="s">
        <v>44</v>
      </c>
      <c r="S23" s="72">
        <v>0</v>
      </c>
      <c r="T23" s="73"/>
      <c r="U23" s="74">
        <v>0</v>
      </c>
      <c r="V23" s="75"/>
      <c r="W23" s="76">
        <f>S23+U23</f>
        <v>0</v>
      </c>
    </row>
    <row r="24" spans="1:23">
      <c r="D24" s="21"/>
      <c r="E24" s="78"/>
      <c r="F24" s="79"/>
      <c r="G24" s="78"/>
      <c r="H24" s="80"/>
      <c r="I24" s="81"/>
      <c r="K24" s="48"/>
      <c r="L24" s="78"/>
      <c r="M24" s="79"/>
      <c r="N24" s="78"/>
      <c r="O24" s="80"/>
      <c r="P24" s="81"/>
      <c r="R24" s="48"/>
      <c r="S24" s="78"/>
      <c r="T24" s="79"/>
      <c r="U24" s="78"/>
      <c r="V24" s="80"/>
      <c r="W24" s="81"/>
    </row>
    <row r="25" spans="1:23" ht="15">
      <c r="A25" s="196" t="s">
        <v>15</v>
      </c>
      <c r="B25" s="197"/>
      <c r="C25" s="198"/>
      <c r="D25" s="10"/>
      <c r="E25" s="72">
        <v>0</v>
      </c>
      <c r="F25" s="73"/>
      <c r="G25" s="74">
        <v>0</v>
      </c>
      <c r="H25" s="75"/>
      <c r="I25" s="76">
        <f>E25+G25</f>
        <v>0</v>
      </c>
      <c r="K25" s="47" t="s">
        <v>45</v>
      </c>
      <c r="L25" s="72">
        <v>0</v>
      </c>
      <c r="M25" s="73"/>
      <c r="N25" s="74">
        <v>0</v>
      </c>
      <c r="O25" s="75"/>
      <c r="P25" s="76">
        <f>L25+N25</f>
        <v>0</v>
      </c>
      <c r="R25" s="47" t="s">
        <v>45</v>
      </c>
      <c r="S25" s="72">
        <v>0</v>
      </c>
      <c r="T25" s="73"/>
      <c r="U25" s="74">
        <v>0</v>
      </c>
      <c r="V25" s="75"/>
      <c r="W25" s="76">
        <f>S25+U25</f>
        <v>0</v>
      </c>
    </row>
    <row r="26" spans="1:23" ht="15">
      <c r="A26" s="196" t="s">
        <v>16</v>
      </c>
      <c r="B26" s="197"/>
      <c r="C26" s="198"/>
      <c r="D26" s="10"/>
      <c r="E26" s="72">
        <v>0</v>
      </c>
      <c r="F26" s="73"/>
      <c r="G26" s="74">
        <v>0</v>
      </c>
      <c r="H26" s="75"/>
      <c r="I26" s="76">
        <f>E26+G26</f>
        <v>0</v>
      </c>
      <c r="K26" s="47" t="s">
        <v>16</v>
      </c>
      <c r="L26" s="72">
        <v>0</v>
      </c>
      <c r="M26" s="73"/>
      <c r="N26" s="74">
        <v>0</v>
      </c>
      <c r="O26" s="75"/>
      <c r="P26" s="76">
        <f>L26+N26</f>
        <v>0</v>
      </c>
      <c r="R26" s="47" t="s">
        <v>16</v>
      </c>
      <c r="S26" s="72">
        <v>0</v>
      </c>
      <c r="T26" s="73"/>
      <c r="U26" s="74">
        <v>0</v>
      </c>
      <c r="V26" s="75"/>
      <c r="W26" s="76">
        <f>S26+U26</f>
        <v>0</v>
      </c>
    </row>
    <row r="27" spans="1:23">
      <c r="E27" s="77"/>
      <c r="F27" s="77"/>
      <c r="G27" s="77"/>
      <c r="H27" s="77"/>
      <c r="I27" s="77"/>
      <c r="K27" s="47"/>
      <c r="L27" s="77"/>
      <c r="M27" s="77"/>
      <c r="N27" s="77"/>
      <c r="O27" s="77"/>
      <c r="P27" s="77"/>
      <c r="R27" s="47"/>
      <c r="S27" s="77"/>
      <c r="T27" s="77"/>
      <c r="U27" s="77"/>
      <c r="V27" s="77"/>
      <c r="W27" s="77"/>
    </row>
    <row r="28" spans="1:23" ht="15">
      <c r="A28" s="196" t="s">
        <v>17</v>
      </c>
      <c r="B28" s="197"/>
      <c r="C28" s="198"/>
      <c r="D28" s="10"/>
      <c r="E28" s="72">
        <v>0</v>
      </c>
      <c r="F28" s="73"/>
      <c r="G28" s="74">
        <v>0</v>
      </c>
      <c r="H28" s="75"/>
      <c r="I28" s="76">
        <f>E28+G28</f>
        <v>0</v>
      </c>
      <c r="K28" s="47" t="s">
        <v>46</v>
      </c>
      <c r="L28" s="72">
        <v>0</v>
      </c>
      <c r="M28" s="73"/>
      <c r="N28" s="74">
        <v>0</v>
      </c>
      <c r="O28" s="75"/>
      <c r="P28" s="76">
        <f>L28+N28</f>
        <v>0</v>
      </c>
      <c r="R28" s="47" t="s">
        <v>46</v>
      </c>
      <c r="S28" s="72">
        <v>0</v>
      </c>
      <c r="T28" s="73"/>
      <c r="U28" s="74">
        <v>0</v>
      </c>
      <c r="V28" s="75"/>
      <c r="W28" s="76">
        <f>S28+U28</f>
        <v>0</v>
      </c>
    </row>
    <row r="29" spans="1:23" ht="14.25" customHeight="1">
      <c r="A29" s="196" t="s">
        <v>18</v>
      </c>
      <c r="B29" s="197"/>
      <c r="C29" s="198"/>
      <c r="D29" s="10"/>
      <c r="E29" s="72">
        <v>0</v>
      </c>
      <c r="F29" s="73"/>
      <c r="G29" s="74">
        <v>0</v>
      </c>
      <c r="H29" s="75"/>
      <c r="I29" s="76">
        <f>E29+G29</f>
        <v>0</v>
      </c>
      <c r="K29" s="47" t="s">
        <v>18</v>
      </c>
      <c r="L29" s="72">
        <v>0</v>
      </c>
      <c r="M29" s="73"/>
      <c r="N29" s="74">
        <v>0</v>
      </c>
      <c r="O29" s="75"/>
      <c r="P29" s="76">
        <f>L29+N29</f>
        <v>0</v>
      </c>
      <c r="R29" s="47" t="s">
        <v>18</v>
      </c>
      <c r="S29" s="72">
        <v>0</v>
      </c>
      <c r="T29" s="73"/>
      <c r="U29" s="74">
        <v>0</v>
      </c>
      <c r="V29" s="75"/>
      <c r="W29" s="76">
        <f>S29+U29</f>
        <v>0</v>
      </c>
    </row>
    <row r="30" spans="1:23" ht="14.25" customHeight="1">
      <c r="D30" s="10"/>
      <c r="E30" s="77"/>
      <c r="F30" s="77"/>
      <c r="G30" s="77"/>
      <c r="H30" s="77"/>
      <c r="I30" s="77"/>
      <c r="K30" s="47"/>
      <c r="L30" s="77"/>
      <c r="M30" s="77"/>
      <c r="N30" s="77"/>
      <c r="O30" s="77"/>
      <c r="P30" s="77"/>
      <c r="R30" s="47"/>
      <c r="S30" s="77"/>
      <c r="T30" s="77"/>
      <c r="U30" s="77"/>
      <c r="V30" s="77"/>
      <c r="W30" s="77"/>
    </row>
    <row r="31" spans="1:23" ht="15">
      <c r="A31" s="196" t="s">
        <v>19</v>
      </c>
      <c r="B31" s="197"/>
      <c r="C31" s="198"/>
      <c r="D31" s="10"/>
      <c r="E31" s="72">
        <v>0</v>
      </c>
      <c r="F31" s="73"/>
      <c r="G31" s="74">
        <v>0</v>
      </c>
      <c r="H31" s="75"/>
      <c r="I31" s="76">
        <f>+E31+G31</f>
        <v>0</v>
      </c>
      <c r="K31" s="47" t="s">
        <v>19</v>
      </c>
      <c r="L31" s="72">
        <v>0</v>
      </c>
      <c r="M31" s="73"/>
      <c r="N31" s="74">
        <v>0</v>
      </c>
      <c r="O31" s="75"/>
      <c r="P31" s="76">
        <f>+L31+N31</f>
        <v>0</v>
      </c>
      <c r="R31" s="47" t="s">
        <v>19</v>
      </c>
      <c r="S31" s="72">
        <v>0</v>
      </c>
      <c r="T31" s="73"/>
      <c r="U31" s="74">
        <v>0</v>
      </c>
      <c r="V31" s="75"/>
      <c r="W31" s="76">
        <f>+S31+U31</f>
        <v>0</v>
      </c>
    </row>
    <row r="32" spans="1:23" ht="15">
      <c r="A32" s="221" t="s">
        <v>21</v>
      </c>
      <c r="B32" s="222"/>
      <c r="C32" s="223"/>
      <c r="D32" s="10"/>
      <c r="E32" s="72">
        <v>0</v>
      </c>
      <c r="F32" s="73"/>
      <c r="G32" s="74">
        <v>0</v>
      </c>
      <c r="H32" s="75"/>
      <c r="I32" s="76">
        <f>E32+G32</f>
        <v>0</v>
      </c>
      <c r="K32" s="47" t="s">
        <v>47</v>
      </c>
      <c r="L32" s="72">
        <v>0</v>
      </c>
      <c r="M32" s="73"/>
      <c r="N32" s="74">
        <v>0</v>
      </c>
      <c r="O32" s="75"/>
      <c r="P32" s="76">
        <f>L32+N32</f>
        <v>0</v>
      </c>
      <c r="R32" s="47" t="s">
        <v>47</v>
      </c>
      <c r="S32" s="72">
        <v>0</v>
      </c>
      <c r="T32" s="73"/>
      <c r="U32" s="74">
        <v>0</v>
      </c>
      <c r="V32" s="75"/>
      <c r="W32" s="76">
        <f>S32+U32</f>
        <v>0</v>
      </c>
    </row>
    <row r="33" spans="1:23" ht="15">
      <c r="A33" s="221" t="s">
        <v>23</v>
      </c>
      <c r="B33" s="222"/>
      <c r="C33" s="223"/>
      <c r="D33" s="10"/>
      <c r="E33" s="72">
        <v>0</v>
      </c>
      <c r="F33" s="73"/>
      <c r="G33" s="74">
        <v>0</v>
      </c>
      <c r="H33" s="75"/>
      <c r="I33" s="76">
        <f>E33+G33</f>
        <v>0</v>
      </c>
      <c r="K33" s="47" t="s">
        <v>48</v>
      </c>
      <c r="L33" s="72">
        <v>0</v>
      </c>
      <c r="M33" s="73"/>
      <c r="N33" s="74">
        <v>0</v>
      </c>
      <c r="O33" s="75"/>
      <c r="P33" s="76">
        <f>L33+N33</f>
        <v>0</v>
      </c>
      <c r="R33" s="47" t="s">
        <v>48</v>
      </c>
      <c r="S33" s="72">
        <v>0</v>
      </c>
      <c r="T33" s="73"/>
      <c r="U33" s="74">
        <v>0</v>
      </c>
      <c r="V33" s="75"/>
      <c r="W33" s="76">
        <f>S33+U33</f>
        <v>0</v>
      </c>
    </row>
    <row r="34" spans="1:23" ht="15">
      <c r="A34" s="218" t="s">
        <v>20</v>
      </c>
      <c r="B34" s="219"/>
      <c r="C34" s="220"/>
      <c r="D34" s="10"/>
      <c r="E34" s="15">
        <v>0</v>
      </c>
      <c r="F34" s="82"/>
      <c r="G34" s="16">
        <v>0</v>
      </c>
      <c r="H34" s="83"/>
      <c r="I34" s="84">
        <f>E34+G34</f>
        <v>0</v>
      </c>
      <c r="K34" s="47" t="s">
        <v>49</v>
      </c>
      <c r="L34" s="15">
        <v>0</v>
      </c>
      <c r="M34" s="82"/>
      <c r="N34" s="16">
        <v>0</v>
      </c>
      <c r="O34" s="83"/>
      <c r="P34" s="84">
        <f>L34+N34</f>
        <v>0</v>
      </c>
      <c r="R34" s="47" t="s">
        <v>49</v>
      </c>
      <c r="S34" s="15">
        <v>0</v>
      </c>
      <c r="T34" s="82"/>
      <c r="U34" s="16">
        <v>0</v>
      </c>
      <c r="V34" s="83"/>
      <c r="W34" s="84">
        <f>S34+U34</f>
        <v>0</v>
      </c>
    </row>
    <row r="35" spans="1:23" ht="15">
      <c r="A35" s="218" t="s">
        <v>24</v>
      </c>
      <c r="B35" s="219"/>
      <c r="C35" s="220"/>
      <c r="D35" s="10"/>
      <c r="E35" s="15">
        <v>0</v>
      </c>
      <c r="F35" s="82"/>
      <c r="G35" s="16">
        <v>0</v>
      </c>
      <c r="H35" s="83"/>
      <c r="I35" s="84">
        <f>E35+G35</f>
        <v>0</v>
      </c>
      <c r="K35" s="47" t="s">
        <v>24</v>
      </c>
      <c r="L35" s="15">
        <v>0</v>
      </c>
      <c r="M35" s="82"/>
      <c r="N35" s="16">
        <v>0</v>
      </c>
      <c r="O35" s="83"/>
      <c r="P35" s="84">
        <f>L35+N35</f>
        <v>0</v>
      </c>
      <c r="R35" s="47" t="s">
        <v>24</v>
      </c>
      <c r="S35" s="15">
        <v>0</v>
      </c>
      <c r="T35" s="82"/>
      <c r="U35" s="16">
        <v>0</v>
      </c>
      <c r="V35" s="83"/>
      <c r="W35" s="84">
        <f>S35+U35</f>
        <v>0</v>
      </c>
    </row>
    <row r="36" spans="1:23" ht="15" thickBot="1">
      <c r="E36" s="77"/>
      <c r="F36" s="77"/>
      <c r="G36" s="77"/>
      <c r="H36" s="77"/>
      <c r="I36" s="77"/>
      <c r="K36" s="47"/>
      <c r="L36" s="77"/>
      <c r="M36" s="77"/>
      <c r="N36" s="77"/>
      <c r="O36" s="77"/>
      <c r="P36" s="77"/>
      <c r="R36" s="47"/>
      <c r="S36" s="77"/>
      <c r="T36" s="77"/>
      <c r="U36" s="77"/>
      <c r="V36" s="77"/>
      <c r="W36" s="77"/>
    </row>
    <row r="37" spans="1:23" ht="18" customHeight="1">
      <c r="A37" s="23" t="s">
        <v>22</v>
      </c>
      <c r="B37" s="24"/>
      <c r="C37" s="126"/>
      <c r="D37" s="25"/>
      <c r="E37" s="85"/>
      <c r="F37" s="86"/>
      <c r="G37" s="87">
        <v>0</v>
      </c>
      <c r="H37" s="88"/>
      <c r="I37" s="89">
        <f>E37+G37</f>
        <v>0</v>
      </c>
      <c r="J37" s="26"/>
      <c r="K37" s="49" t="s">
        <v>22</v>
      </c>
      <c r="L37" s="85">
        <v>0</v>
      </c>
      <c r="M37" s="86"/>
      <c r="N37" s="87">
        <v>0</v>
      </c>
      <c r="O37" s="88"/>
      <c r="P37" s="89">
        <f>L37+N37</f>
        <v>0</v>
      </c>
      <c r="Q37" s="26"/>
      <c r="R37" s="49" t="s">
        <v>22</v>
      </c>
      <c r="S37" s="85">
        <v>0</v>
      </c>
      <c r="T37" s="86"/>
      <c r="U37" s="87">
        <v>0</v>
      </c>
      <c r="V37" s="88"/>
      <c r="W37" s="106">
        <f>S37+U37</f>
        <v>0</v>
      </c>
    </row>
    <row r="38" spans="1:23" ht="18.75" customHeight="1" thickBot="1">
      <c r="A38" s="236" t="s">
        <v>98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8"/>
    </row>
    <row r="39" spans="1:23">
      <c r="D39" s="10"/>
    </row>
    <row r="40" spans="1:23" ht="15">
      <c r="A40" s="184" t="s">
        <v>25</v>
      </c>
      <c r="B40" s="185"/>
      <c r="C40" s="186"/>
      <c r="D40" s="10"/>
      <c r="E40" s="12">
        <v>0</v>
      </c>
      <c r="F40" s="11"/>
      <c r="G40" s="13">
        <v>0</v>
      </c>
      <c r="H40" s="10"/>
      <c r="I40" s="14">
        <f>E40+G40</f>
        <v>0</v>
      </c>
      <c r="K40" s="47" t="s">
        <v>25</v>
      </c>
      <c r="L40" s="12">
        <v>0</v>
      </c>
      <c r="M40" s="11"/>
      <c r="N40" s="13">
        <v>0</v>
      </c>
      <c r="O40" s="10"/>
      <c r="P40" s="14">
        <f>L40+N40</f>
        <v>0</v>
      </c>
      <c r="R40" s="47" t="s">
        <v>25</v>
      </c>
      <c r="S40" s="12">
        <v>0</v>
      </c>
      <c r="T40" s="11"/>
      <c r="U40" s="13">
        <v>0</v>
      </c>
      <c r="V40" s="10"/>
      <c r="W40" s="14">
        <f>S40+U40</f>
        <v>0</v>
      </c>
    </row>
    <row r="41" spans="1:23" ht="15" thickBot="1"/>
    <row r="42" spans="1:23" ht="15">
      <c r="A42" s="187" t="s">
        <v>27</v>
      </c>
      <c r="B42" s="188"/>
      <c r="C42" s="189"/>
      <c r="D42" s="29"/>
      <c r="E42" s="35">
        <v>0</v>
      </c>
      <c r="F42" s="30"/>
      <c r="G42" s="40">
        <v>0</v>
      </c>
      <c r="H42" s="29"/>
      <c r="I42" s="37">
        <f>E42+G42</f>
        <v>0</v>
      </c>
      <c r="J42" s="31"/>
      <c r="K42" s="31"/>
      <c r="L42" s="35">
        <v>0</v>
      </c>
      <c r="M42" s="30"/>
      <c r="N42" s="40">
        <v>0</v>
      </c>
      <c r="O42" s="29"/>
      <c r="P42" s="37">
        <f>L42+N42</f>
        <v>0</v>
      </c>
      <c r="Q42" s="31"/>
      <c r="R42" s="31"/>
      <c r="S42" s="35">
        <v>0</v>
      </c>
      <c r="T42" s="30"/>
      <c r="U42" s="40">
        <v>0</v>
      </c>
      <c r="V42" s="29"/>
      <c r="W42" s="107">
        <f>S42+U42</f>
        <v>0</v>
      </c>
    </row>
    <row r="43" spans="1:23" ht="15">
      <c r="A43" s="178" t="s">
        <v>28</v>
      </c>
      <c r="B43" s="179"/>
      <c r="C43" s="180"/>
      <c r="D43" s="32"/>
      <c r="E43" s="90">
        <v>0</v>
      </c>
      <c r="F43" s="91"/>
      <c r="G43" s="92">
        <v>0</v>
      </c>
      <c r="H43" s="93"/>
      <c r="I43" s="94">
        <f>E43+G43</f>
        <v>0</v>
      </c>
      <c r="J43" s="34"/>
      <c r="K43" s="50" t="s">
        <v>52</v>
      </c>
      <c r="L43" s="90">
        <v>0</v>
      </c>
      <c r="M43" s="91"/>
      <c r="N43" s="92">
        <v>0</v>
      </c>
      <c r="O43" s="93"/>
      <c r="P43" s="94">
        <f>L43+N43</f>
        <v>0</v>
      </c>
      <c r="Q43" s="34"/>
      <c r="R43" s="50" t="s">
        <v>52</v>
      </c>
      <c r="S43" s="90">
        <v>0</v>
      </c>
      <c r="T43" s="91"/>
      <c r="U43" s="92">
        <v>0</v>
      </c>
      <c r="V43" s="93"/>
      <c r="W43" s="108">
        <f>S43+U43</f>
        <v>0</v>
      </c>
    </row>
    <row r="44" spans="1:23" ht="15">
      <c r="A44" s="178" t="s">
        <v>29</v>
      </c>
      <c r="B44" s="179"/>
      <c r="C44" s="180"/>
      <c r="D44" s="32"/>
      <c r="E44" s="90">
        <v>0</v>
      </c>
      <c r="F44" s="91"/>
      <c r="G44" s="92">
        <v>0</v>
      </c>
      <c r="H44" s="93"/>
      <c r="I44" s="94">
        <f>E44+G44</f>
        <v>0</v>
      </c>
      <c r="J44" s="34"/>
      <c r="K44" s="50" t="s">
        <v>29</v>
      </c>
      <c r="L44" s="90">
        <v>0</v>
      </c>
      <c r="M44" s="91"/>
      <c r="N44" s="92">
        <v>0</v>
      </c>
      <c r="O44" s="93"/>
      <c r="P44" s="94">
        <f>L44+N44</f>
        <v>0</v>
      </c>
      <c r="Q44" s="34"/>
      <c r="R44" s="50" t="s">
        <v>29</v>
      </c>
      <c r="S44" s="90">
        <v>0</v>
      </c>
      <c r="T44" s="91"/>
      <c r="U44" s="92">
        <v>0</v>
      </c>
      <c r="V44" s="93"/>
      <c r="W44" s="108">
        <f>S44+U44</f>
        <v>0</v>
      </c>
    </row>
    <row r="45" spans="1:23" ht="15">
      <c r="A45" s="181" t="s">
        <v>30</v>
      </c>
      <c r="B45" s="182"/>
      <c r="C45" s="183"/>
      <c r="D45" s="32"/>
      <c r="E45" s="36">
        <v>0</v>
      </c>
      <c r="F45" s="33"/>
      <c r="G45" s="41">
        <v>0</v>
      </c>
      <c r="H45" s="32"/>
      <c r="I45" s="38">
        <f>E45+G45</f>
        <v>0</v>
      </c>
      <c r="J45" s="34"/>
      <c r="K45" s="50" t="s">
        <v>30</v>
      </c>
      <c r="L45" s="36">
        <v>0</v>
      </c>
      <c r="M45" s="33"/>
      <c r="N45" s="41">
        <v>0</v>
      </c>
      <c r="O45" s="32"/>
      <c r="P45" s="38">
        <f>L45+N45</f>
        <v>0</v>
      </c>
      <c r="Q45" s="34"/>
      <c r="R45" s="50" t="s">
        <v>30</v>
      </c>
      <c r="S45" s="36">
        <v>0</v>
      </c>
      <c r="T45" s="33"/>
      <c r="U45" s="41">
        <v>0</v>
      </c>
      <c r="V45" s="32"/>
      <c r="W45" s="109">
        <f>S45+U45</f>
        <v>0</v>
      </c>
    </row>
    <row r="46" spans="1:23" ht="15">
      <c r="A46" s="178" t="s">
        <v>31</v>
      </c>
      <c r="B46" s="179"/>
      <c r="C46" s="180"/>
      <c r="D46" s="32"/>
      <c r="E46" s="90">
        <v>0</v>
      </c>
      <c r="F46" s="91"/>
      <c r="G46" s="92">
        <v>0</v>
      </c>
      <c r="H46" s="93"/>
      <c r="I46" s="94">
        <f>E46+G46</f>
        <v>0</v>
      </c>
      <c r="J46" s="34"/>
      <c r="K46" s="50" t="s">
        <v>53</v>
      </c>
      <c r="L46" s="90">
        <v>0</v>
      </c>
      <c r="M46" s="91"/>
      <c r="N46" s="92">
        <v>0</v>
      </c>
      <c r="O46" s="93"/>
      <c r="P46" s="94">
        <f>L46+N46</f>
        <v>0</v>
      </c>
      <c r="Q46" s="34"/>
      <c r="R46" s="50" t="s">
        <v>53</v>
      </c>
      <c r="S46" s="90">
        <v>0</v>
      </c>
      <c r="T46" s="91"/>
      <c r="U46" s="92">
        <v>0</v>
      </c>
      <c r="V46" s="93"/>
      <c r="W46" s="108">
        <f>S46+U46</f>
        <v>0</v>
      </c>
    </row>
    <row r="47" spans="1:23" ht="15" thickBot="1">
      <c r="A47" s="216" t="s">
        <v>37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110"/>
      <c r="R47" s="110"/>
      <c r="S47" s="110"/>
      <c r="T47" s="110"/>
      <c r="U47" s="110"/>
      <c r="V47" s="110"/>
      <c r="W47" s="111"/>
    </row>
    <row r="49" spans="1:23" ht="15">
      <c r="A49" s="195" t="s">
        <v>26</v>
      </c>
      <c r="B49" s="195"/>
      <c r="C49" s="195"/>
      <c r="D49" s="10"/>
      <c r="E49" s="12">
        <v>0</v>
      </c>
      <c r="F49" s="11"/>
      <c r="G49" s="13">
        <v>0</v>
      </c>
      <c r="H49" s="10"/>
      <c r="I49" s="14">
        <f>E49+G49</f>
        <v>0</v>
      </c>
      <c r="K49" s="47" t="s">
        <v>26</v>
      </c>
      <c r="L49" s="12">
        <v>0</v>
      </c>
      <c r="M49" s="11"/>
      <c r="N49" s="13">
        <v>0</v>
      </c>
      <c r="O49" s="10"/>
      <c r="P49" s="14">
        <f>L49+N49</f>
        <v>0</v>
      </c>
      <c r="R49" s="47" t="s">
        <v>26</v>
      </c>
      <c r="S49" s="12">
        <v>0</v>
      </c>
      <c r="T49" s="11"/>
      <c r="U49" s="13">
        <v>0</v>
      </c>
      <c r="V49" s="10"/>
      <c r="W49" s="14">
        <f>S49+U49</f>
        <v>0</v>
      </c>
    </row>
    <row r="50" spans="1:23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R50" s="68"/>
      <c r="S50" s="68"/>
      <c r="T50" s="68"/>
      <c r="U50" s="68"/>
      <c r="V50" s="68"/>
      <c r="W50" s="68"/>
    </row>
    <row r="51" spans="1:23" ht="15">
      <c r="A51" s="243" t="s">
        <v>32</v>
      </c>
      <c r="B51" s="243"/>
      <c r="C51" s="243"/>
      <c r="D51" s="10"/>
      <c r="E51" s="14">
        <f>+E20+E21+E23+E25+E26+E28+E29+E31+E32+E33+E34+E35+E37+E40+E42+E43+E44+E45+E46</f>
        <v>0</v>
      </c>
      <c r="F51" s="11"/>
      <c r="G51" s="14">
        <f>+G20+G21+G23+G25+G26+G28+G29+G31+G32+G33+G34+G35+G37+G40+G42+G43+G44+G45+G46</f>
        <v>0</v>
      </c>
      <c r="H51" s="10"/>
      <c r="I51" s="14">
        <f>+I20+I21+I23+I25+I26+I28+I29+I31+I32+I33+I34+I35+I37+I40+I42+I43+I44+I45+I46</f>
        <v>0</v>
      </c>
      <c r="K51" s="47" t="s">
        <v>32</v>
      </c>
      <c r="L51" s="14">
        <f>+L20+L21+L23+L25+L26+L28+L29+L31+L32+L33+L34+L35+L37+L40+L42+L43+L44+L45+L46</f>
        <v>0</v>
      </c>
      <c r="N51" s="14">
        <f>+N20+N21+N23+N25+N26+N28+N29+N31+N32+N33+N34+N35+N37+N40+N42+N43+N44+N45+N46</f>
        <v>0</v>
      </c>
      <c r="P51" s="14">
        <f>+P20+P21+P23+P25+P26+P28+P29+P31+P32+P33+P34+P35+P37+P40+P42+P43+P44+P45+P46</f>
        <v>0</v>
      </c>
      <c r="R51" s="47" t="s">
        <v>32</v>
      </c>
      <c r="S51" s="14">
        <f>+S20+S21+S23+S25+S26+S28+S29+S31+S32+S33+S34+S35+S37+S40+S42+S43+S44+S45+S46</f>
        <v>0</v>
      </c>
      <c r="U51" s="14">
        <f>+U20+U21+U23+U25+U26+U28+U29+U31+U32+U33+U34+U35+U37+U40+U42+U43+U44+U45+U46</f>
        <v>0</v>
      </c>
      <c r="W51" s="14">
        <f>+W20+W21+W23+W25+W26+W28+W29+W31+W32+W33+W34+W35+W37+W40+W42+W43+W44+W45+W46</f>
        <v>0</v>
      </c>
    </row>
    <row r="52" spans="1:23" ht="15" customHeight="1">
      <c r="A52" s="244" t="s">
        <v>33</v>
      </c>
      <c r="B52" s="244"/>
      <c r="C52" s="244"/>
      <c r="D52" s="10"/>
      <c r="E52" s="14">
        <f>E51-E46-E44-E43-E42-E37-E34-E35</f>
        <v>0</v>
      </c>
      <c r="F52" s="11"/>
      <c r="G52" s="14">
        <f>G51-G46-G44-G43-G42-G37-G34-G35</f>
        <v>0</v>
      </c>
      <c r="H52" s="10"/>
      <c r="I52" s="14">
        <f>I51-I46-I44-I43-I42-I37-I34-I35</f>
        <v>0</v>
      </c>
      <c r="K52" s="47" t="s">
        <v>50</v>
      </c>
      <c r="L52" s="14">
        <f>L51-L46-L44-L43-L42-L37-L34-L35</f>
        <v>0</v>
      </c>
      <c r="N52" s="14">
        <f>N51-N46-N44-N43-N42-N37-N34-N35</f>
        <v>0</v>
      </c>
      <c r="P52" s="14">
        <f>P51-P46-P44-P43-P42-P37-P34-P35</f>
        <v>0</v>
      </c>
      <c r="R52" s="47" t="s">
        <v>50</v>
      </c>
      <c r="S52" s="14">
        <f>S51-S46-S44-S43-S42-S37-S34-S35</f>
        <v>0</v>
      </c>
      <c r="U52" s="14">
        <f>U51-U46-U44-U43-U42-U37-U34-U35</f>
        <v>0</v>
      </c>
      <c r="W52" s="14">
        <f>W51-W46-W44-W43-W42-W37-W34-W35</f>
        <v>0</v>
      </c>
    </row>
    <row r="53" spans="1:23" ht="15" customHeight="1">
      <c r="A53" s="245" t="s">
        <v>34</v>
      </c>
      <c r="B53" s="245"/>
      <c r="C53" s="245"/>
      <c r="D53" s="10"/>
      <c r="E53" s="14">
        <f>+E51+E49</f>
        <v>0</v>
      </c>
      <c r="G53" s="14">
        <f>+G51+G49</f>
        <v>0</v>
      </c>
      <c r="I53" s="14">
        <f>+I51+I49</f>
        <v>0</v>
      </c>
      <c r="K53" s="47" t="s">
        <v>51</v>
      </c>
      <c r="L53" s="14">
        <f>+L51+L49</f>
        <v>0</v>
      </c>
      <c r="N53" s="14">
        <f>+N51+N49</f>
        <v>0</v>
      </c>
      <c r="P53" s="14">
        <f>+P51+P49</f>
        <v>0</v>
      </c>
      <c r="R53" s="47" t="s">
        <v>51</v>
      </c>
      <c r="S53" s="14">
        <f>+S51+S49</f>
        <v>0</v>
      </c>
      <c r="U53" s="14">
        <f>+U51+U49</f>
        <v>0</v>
      </c>
      <c r="W53" s="14">
        <f>+W51+W49</f>
        <v>0</v>
      </c>
    </row>
    <row r="54" spans="1:23" ht="15">
      <c r="A54" s="19"/>
      <c r="B54" s="17"/>
      <c r="C54" s="18"/>
      <c r="D54" s="10"/>
      <c r="G54" s="69"/>
    </row>
    <row r="55" spans="1:23" ht="33.75" customHeight="1">
      <c r="A55" s="239" t="s">
        <v>73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</row>
    <row r="56" spans="1:23">
      <c r="A56" s="241" t="s">
        <v>41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</row>
    <row r="57" spans="1:23" ht="7.5" customHeight="1" thickBot="1"/>
    <row r="58" spans="1:23" ht="20.25" customHeight="1">
      <c r="A58" s="169"/>
      <c r="B58" s="166" t="s">
        <v>38</v>
      </c>
      <c r="C58" s="163" t="s">
        <v>36</v>
      </c>
      <c r="D58" s="20"/>
      <c r="E58" s="246" t="s">
        <v>39</v>
      </c>
      <c r="F58" s="247"/>
      <c r="G58" s="247"/>
      <c r="H58" s="247"/>
      <c r="I58" s="248"/>
      <c r="J58" s="20"/>
      <c r="K58" s="20"/>
      <c r="L58" s="172" t="s">
        <v>40</v>
      </c>
      <c r="M58" s="166"/>
      <c r="N58" s="166"/>
      <c r="O58" s="166"/>
      <c r="P58" s="163"/>
    </row>
    <row r="59" spans="1:23" ht="15">
      <c r="A59" s="170"/>
      <c r="B59" s="167"/>
      <c r="C59" s="164"/>
      <c r="D59" s="20"/>
      <c r="E59" s="249"/>
      <c r="F59" s="250"/>
      <c r="G59" s="250"/>
      <c r="H59" s="250"/>
      <c r="I59" s="251"/>
      <c r="J59" s="20"/>
      <c r="K59" s="20"/>
      <c r="L59" s="173"/>
      <c r="M59" s="167"/>
      <c r="N59" s="167"/>
      <c r="O59" s="167"/>
      <c r="P59" s="164"/>
    </row>
    <row r="60" spans="1:23" ht="15">
      <c r="A60" s="171"/>
      <c r="B60" s="168"/>
      <c r="C60" s="165"/>
      <c r="D60" s="20"/>
      <c r="E60" s="64" t="s">
        <v>58</v>
      </c>
      <c r="F60" s="65"/>
      <c r="G60" s="65" t="s">
        <v>59</v>
      </c>
      <c r="H60" s="65"/>
      <c r="I60" s="66" t="s">
        <v>60</v>
      </c>
      <c r="J60" s="20"/>
      <c r="K60" s="20"/>
      <c r="L60" s="173"/>
      <c r="M60" s="167"/>
      <c r="N60" s="167"/>
      <c r="O60" s="167"/>
      <c r="P60" s="164"/>
    </row>
    <row r="61" spans="1:23" ht="15">
      <c r="A61" s="52" t="s">
        <v>35</v>
      </c>
      <c r="B61" s="125"/>
      <c r="C61" s="53"/>
      <c r="D61" s="10"/>
      <c r="E61" s="42">
        <v>0</v>
      </c>
      <c r="F61" s="99">
        <f>IF(E61&gt;=25000,25000,E61)</f>
        <v>0</v>
      </c>
      <c r="G61" s="13">
        <v>0</v>
      </c>
      <c r="H61" s="99">
        <f>IF(G61&gt;=25000,25000,G61)</f>
        <v>0</v>
      </c>
      <c r="I61" s="43">
        <f t="shared" ref="I61:I80" si="0">E61+G61</f>
        <v>0</v>
      </c>
      <c r="J61" s="99">
        <f>IF(I61&gt;=25000,25000,I61)</f>
        <v>0</v>
      </c>
      <c r="K61" s="47"/>
      <c r="L61" s="52" t="s">
        <v>35</v>
      </c>
      <c r="M61" s="160"/>
      <c r="N61" s="161"/>
      <c r="O61" s="28"/>
      <c r="P61" s="39">
        <v>0</v>
      </c>
      <c r="Q61" s="99">
        <f>IF(P61&gt;=25000,25000,P61)</f>
        <v>0</v>
      </c>
    </row>
    <row r="62" spans="1:23" ht="15">
      <c r="A62" s="58" t="s">
        <v>26</v>
      </c>
      <c r="B62" s="22" t="s">
        <v>42</v>
      </c>
      <c r="C62" s="54"/>
      <c r="D62" s="10"/>
      <c r="E62" s="42">
        <v>0</v>
      </c>
      <c r="F62" s="99"/>
      <c r="G62" s="13">
        <v>0</v>
      </c>
      <c r="H62" s="99"/>
      <c r="I62" s="43">
        <f t="shared" si="0"/>
        <v>0</v>
      </c>
      <c r="J62" s="99"/>
      <c r="K62" s="51"/>
      <c r="L62" s="58" t="s">
        <v>26</v>
      </c>
      <c r="M62" s="174" t="s">
        <v>42</v>
      </c>
      <c r="N62" s="175"/>
      <c r="O62" s="28"/>
      <c r="P62" s="39">
        <v>0</v>
      </c>
      <c r="Q62" s="99"/>
    </row>
    <row r="63" spans="1:23" ht="15">
      <c r="A63" s="52" t="s">
        <v>35</v>
      </c>
      <c r="B63" s="125"/>
      <c r="C63" s="55"/>
      <c r="D63" s="10"/>
      <c r="E63" s="42">
        <v>0</v>
      </c>
      <c r="F63" s="99">
        <f>IF(E63&gt;=25000,25000,E63)</f>
        <v>0</v>
      </c>
      <c r="G63" s="13">
        <v>0</v>
      </c>
      <c r="H63" s="99">
        <f>IF($G63&gt;=25000,25000,$G63)</f>
        <v>0</v>
      </c>
      <c r="I63" s="43">
        <f t="shared" si="0"/>
        <v>0</v>
      </c>
      <c r="J63" s="99">
        <f>IF(I63&gt;=25000,25000,I63)</f>
        <v>0</v>
      </c>
      <c r="K63" s="47"/>
      <c r="L63" s="52" t="s">
        <v>35</v>
      </c>
      <c r="M63" s="160"/>
      <c r="N63" s="161"/>
      <c r="O63" s="28"/>
      <c r="P63" s="39">
        <v>0</v>
      </c>
      <c r="Q63" s="99">
        <f>IF(P63&gt;=25000,25000,P63)</f>
        <v>0</v>
      </c>
    </row>
    <row r="64" spans="1:23" ht="15">
      <c r="A64" s="58" t="s">
        <v>26</v>
      </c>
      <c r="B64" s="22" t="s">
        <v>42</v>
      </c>
      <c r="C64" s="54"/>
      <c r="D64" s="10"/>
      <c r="E64" s="42">
        <v>0</v>
      </c>
      <c r="F64" s="99"/>
      <c r="G64" s="13">
        <v>0</v>
      </c>
      <c r="H64" s="99"/>
      <c r="I64" s="43">
        <f t="shared" si="0"/>
        <v>0</v>
      </c>
      <c r="J64" s="99"/>
      <c r="K64" s="51"/>
      <c r="L64" s="58" t="s">
        <v>26</v>
      </c>
      <c r="M64" s="174" t="s">
        <v>42</v>
      </c>
      <c r="N64" s="175"/>
      <c r="O64" s="28"/>
      <c r="P64" s="39">
        <v>0</v>
      </c>
      <c r="Q64" s="99"/>
    </row>
    <row r="65" spans="1:17" ht="15">
      <c r="A65" s="52" t="s">
        <v>35</v>
      </c>
      <c r="B65" s="125"/>
      <c r="C65" s="55"/>
      <c r="D65" s="10"/>
      <c r="E65" s="42">
        <v>0</v>
      </c>
      <c r="F65" s="99">
        <f>IF(E65&gt;=25000,25000,E65)</f>
        <v>0</v>
      </c>
      <c r="G65" s="13">
        <v>0</v>
      </c>
      <c r="H65" s="99">
        <f>IF($G65&gt;=25000,25000,$G65)</f>
        <v>0</v>
      </c>
      <c r="I65" s="43">
        <f t="shared" si="0"/>
        <v>0</v>
      </c>
      <c r="J65" s="99">
        <f>IF(I65&gt;=25000,25000,I65)</f>
        <v>0</v>
      </c>
      <c r="K65" s="47"/>
      <c r="L65" s="52" t="s">
        <v>35</v>
      </c>
      <c r="M65" s="160"/>
      <c r="N65" s="161"/>
      <c r="O65" s="28"/>
      <c r="P65" s="39">
        <v>0</v>
      </c>
      <c r="Q65" s="99">
        <f>IF(P65&gt;=25000,25000,P65)</f>
        <v>0</v>
      </c>
    </row>
    <row r="66" spans="1:17" ht="15">
      <c r="A66" s="58" t="s">
        <v>26</v>
      </c>
      <c r="B66" s="22" t="s">
        <v>42</v>
      </c>
      <c r="C66" s="54"/>
      <c r="D66" s="10"/>
      <c r="E66" s="42">
        <v>0</v>
      </c>
      <c r="F66" s="99"/>
      <c r="G66" s="13">
        <v>0</v>
      </c>
      <c r="H66" s="99"/>
      <c r="I66" s="43">
        <f t="shared" si="0"/>
        <v>0</v>
      </c>
      <c r="J66" s="99"/>
      <c r="K66" s="51"/>
      <c r="L66" s="58" t="s">
        <v>26</v>
      </c>
      <c r="M66" s="174" t="s">
        <v>42</v>
      </c>
      <c r="N66" s="175"/>
      <c r="O66" s="28"/>
      <c r="P66" s="39">
        <v>0</v>
      </c>
      <c r="Q66" s="99"/>
    </row>
    <row r="67" spans="1:17" ht="15">
      <c r="A67" s="52" t="s">
        <v>35</v>
      </c>
      <c r="B67" s="125"/>
      <c r="C67" s="55"/>
      <c r="D67" s="10"/>
      <c r="E67" s="42">
        <v>0</v>
      </c>
      <c r="F67" s="99">
        <f>IF(E67&gt;=25000,25000,E67)</f>
        <v>0</v>
      </c>
      <c r="G67" s="13">
        <v>0</v>
      </c>
      <c r="H67" s="99">
        <f>IF(G67&gt;=25000,25000,G67)</f>
        <v>0</v>
      </c>
      <c r="I67" s="43">
        <f t="shared" si="0"/>
        <v>0</v>
      </c>
      <c r="J67" s="99">
        <f>IF(I67&gt;=25000,25000,I67)</f>
        <v>0</v>
      </c>
      <c r="K67" s="47"/>
      <c r="L67" s="52" t="s">
        <v>35</v>
      </c>
      <c r="M67" s="160"/>
      <c r="N67" s="161"/>
      <c r="O67" s="28"/>
      <c r="P67" s="39">
        <v>0</v>
      </c>
      <c r="Q67" s="99">
        <f>IF(P67&gt;=25000,25000,P67)</f>
        <v>0</v>
      </c>
    </row>
    <row r="68" spans="1:17" ht="15">
      <c r="A68" s="58" t="s">
        <v>26</v>
      </c>
      <c r="B68" s="22" t="s">
        <v>42</v>
      </c>
      <c r="C68" s="54"/>
      <c r="D68" s="10"/>
      <c r="E68" s="42">
        <v>0</v>
      </c>
      <c r="F68" s="99"/>
      <c r="G68" s="13">
        <v>0</v>
      </c>
      <c r="H68" s="99"/>
      <c r="I68" s="43">
        <f t="shared" si="0"/>
        <v>0</v>
      </c>
      <c r="J68" s="99"/>
      <c r="K68" s="51"/>
      <c r="L68" s="58" t="s">
        <v>26</v>
      </c>
      <c r="M68" s="174" t="s">
        <v>42</v>
      </c>
      <c r="N68" s="175"/>
      <c r="O68" s="28"/>
      <c r="P68" s="39">
        <v>0</v>
      </c>
      <c r="Q68" s="99"/>
    </row>
    <row r="69" spans="1:17" ht="15">
      <c r="A69" s="52" t="s">
        <v>35</v>
      </c>
      <c r="B69" s="125"/>
      <c r="C69" s="55"/>
      <c r="D69" s="10"/>
      <c r="E69" s="42">
        <v>0</v>
      </c>
      <c r="F69" s="99">
        <f>IF(E69&gt;=25000,25000,E69)</f>
        <v>0</v>
      </c>
      <c r="G69" s="13">
        <v>0</v>
      </c>
      <c r="H69" s="99">
        <f>IF(G69&gt;=25000,25000,G69)</f>
        <v>0</v>
      </c>
      <c r="I69" s="43">
        <f t="shared" si="0"/>
        <v>0</v>
      </c>
      <c r="J69" s="99">
        <f>IF(I69&gt;=25000,25000,I69)</f>
        <v>0</v>
      </c>
      <c r="K69" s="47"/>
      <c r="L69" s="52" t="s">
        <v>35</v>
      </c>
      <c r="M69" s="160"/>
      <c r="N69" s="161"/>
      <c r="O69" s="28"/>
      <c r="P69" s="39">
        <v>0</v>
      </c>
      <c r="Q69" s="99">
        <f>IF(P69&gt;=25000,25000,P69)</f>
        <v>0</v>
      </c>
    </row>
    <row r="70" spans="1:17" ht="15">
      <c r="A70" s="58" t="s">
        <v>26</v>
      </c>
      <c r="B70" s="22" t="s">
        <v>42</v>
      </c>
      <c r="C70" s="54"/>
      <c r="D70" s="10"/>
      <c r="E70" s="42">
        <v>0</v>
      </c>
      <c r="F70" s="99"/>
      <c r="G70" s="13">
        <v>0</v>
      </c>
      <c r="H70" s="99"/>
      <c r="I70" s="43">
        <f t="shared" si="0"/>
        <v>0</v>
      </c>
      <c r="J70" s="99"/>
      <c r="K70" s="51"/>
      <c r="L70" s="58" t="s">
        <v>26</v>
      </c>
      <c r="M70" s="174" t="s">
        <v>42</v>
      </c>
      <c r="N70" s="175"/>
      <c r="O70" s="28"/>
      <c r="P70" s="39">
        <v>0</v>
      </c>
      <c r="Q70" s="99"/>
    </row>
    <row r="71" spans="1:17" ht="15">
      <c r="A71" s="52" t="s">
        <v>35</v>
      </c>
      <c r="B71" s="125"/>
      <c r="C71" s="55"/>
      <c r="D71" s="10"/>
      <c r="E71" s="42">
        <v>0</v>
      </c>
      <c r="F71" s="99">
        <f>IF(E71&gt;=25000,25000,E71)</f>
        <v>0</v>
      </c>
      <c r="G71" s="13">
        <v>0</v>
      </c>
      <c r="H71" s="99">
        <f>IF(G71&gt;=25000,25000,G71)</f>
        <v>0</v>
      </c>
      <c r="I71" s="43">
        <f t="shared" si="0"/>
        <v>0</v>
      </c>
      <c r="J71" s="99">
        <f>IF(I71&gt;=25000,25000,I71)</f>
        <v>0</v>
      </c>
      <c r="K71" s="47"/>
      <c r="L71" s="52" t="s">
        <v>35</v>
      </c>
      <c r="M71" s="160"/>
      <c r="N71" s="161"/>
      <c r="O71" s="28"/>
      <c r="P71" s="39">
        <v>0</v>
      </c>
      <c r="Q71" s="99">
        <f>IF(P71&gt;=25000,25000,P71)</f>
        <v>0</v>
      </c>
    </row>
    <row r="72" spans="1:17" ht="15">
      <c r="A72" s="58" t="s">
        <v>26</v>
      </c>
      <c r="B72" s="22" t="s">
        <v>42</v>
      </c>
      <c r="C72" s="54"/>
      <c r="D72" s="10"/>
      <c r="E72" s="42">
        <v>0</v>
      </c>
      <c r="F72" s="99"/>
      <c r="G72" s="13">
        <v>0</v>
      </c>
      <c r="H72" s="99"/>
      <c r="I72" s="43">
        <f t="shared" si="0"/>
        <v>0</v>
      </c>
      <c r="J72" s="99"/>
      <c r="K72" s="51"/>
      <c r="L72" s="58" t="s">
        <v>26</v>
      </c>
      <c r="M72" s="174" t="s">
        <v>42</v>
      </c>
      <c r="N72" s="175"/>
      <c r="O72" s="28"/>
      <c r="P72" s="39">
        <v>0</v>
      </c>
      <c r="Q72" s="99"/>
    </row>
    <row r="73" spans="1:17" ht="15">
      <c r="A73" s="52" t="s">
        <v>35</v>
      </c>
      <c r="B73" s="125"/>
      <c r="C73" s="55"/>
      <c r="D73" s="10"/>
      <c r="E73" s="42">
        <v>0</v>
      </c>
      <c r="F73" s="99">
        <f>IF(E73&gt;=25000,25000,E73)</f>
        <v>0</v>
      </c>
      <c r="G73" s="13">
        <v>0</v>
      </c>
      <c r="H73" s="99">
        <f>IF(G73&gt;=25000,25000,G73)</f>
        <v>0</v>
      </c>
      <c r="I73" s="43">
        <f t="shared" si="0"/>
        <v>0</v>
      </c>
      <c r="J73" s="99">
        <f>IF(I73&gt;=25000,25000,I73)</f>
        <v>0</v>
      </c>
      <c r="K73" s="47"/>
      <c r="L73" s="52" t="s">
        <v>35</v>
      </c>
      <c r="M73" s="160"/>
      <c r="N73" s="161"/>
      <c r="O73" s="28"/>
      <c r="P73" s="39">
        <v>0</v>
      </c>
      <c r="Q73" s="99">
        <f>IF(P73&gt;=25000,25000,P73)</f>
        <v>0</v>
      </c>
    </row>
    <row r="74" spans="1:17" ht="15">
      <c r="A74" s="58" t="s">
        <v>26</v>
      </c>
      <c r="B74" s="22" t="s">
        <v>42</v>
      </c>
      <c r="C74" s="54"/>
      <c r="D74" s="10"/>
      <c r="E74" s="42">
        <v>0</v>
      </c>
      <c r="F74" s="99"/>
      <c r="G74" s="13">
        <v>0</v>
      </c>
      <c r="H74" s="99"/>
      <c r="I74" s="43">
        <f t="shared" si="0"/>
        <v>0</v>
      </c>
      <c r="J74" s="99"/>
      <c r="K74" s="51"/>
      <c r="L74" s="58" t="s">
        <v>26</v>
      </c>
      <c r="M74" s="174" t="s">
        <v>42</v>
      </c>
      <c r="N74" s="175"/>
      <c r="O74" s="28"/>
      <c r="P74" s="39">
        <v>0</v>
      </c>
      <c r="Q74" s="99"/>
    </row>
    <row r="75" spans="1:17" ht="15">
      <c r="A75" s="52" t="s">
        <v>35</v>
      </c>
      <c r="B75" s="125"/>
      <c r="C75" s="55"/>
      <c r="D75" s="10"/>
      <c r="E75" s="42">
        <v>0</v>
      </c>
      <c r="F75" s="99">
        <f>IF(E75&gt;=25000,25000,E75)</f>
        <v>0</v>
      </c>
      <c r="G75" s="13">
        <v>0</v>
      </c>
      <c r="H75" s="99">
        <f>IF(G75&gt;=25000,25000,G75)</f>
        <v>0</v>
      </c>
      <c r="I75" s="43">
        <f t="shared" si="0"/>
        <v>0</v>
      </c>
      <c r="J75" s="99">
        <f>IF(I75&gt;=25000,25000,I75)</f>
        <v>0</v>
      </c>
      <c r="K75" s="47"/>
      <c r="L75" s="52" t="s">
        <v>35</v>
      </c>
      <c r="M75" s="160"/>
      <c r="N75" s="161"/>
      <c r="O75" s="28"/>
      <c r="P75" s="39">
        <v>0</v>
      </c>
      <c r="Q75" s="99">
        <f>IF(P75&gt;=25000,25000,P75)</f>
        <v>0</v>
      </c>
    </row>
    <row r="76" spans="1:17" ht="15">
      <c r="A76" s="58" t="s">
        <v>26</v>
      </c>
      <c r="B76" s="22" t="s">
        <v>42</v>
      </c>
      <c r="C76" s="54"/>
      <c r="D76" s="10"/>
      <c r="E76" s="42">
        <v>0</v>
      </c>
      <c r="F76" s="99"/>
      <c r="G76" s="13">
        <v>0</v>
      </c>
      <c r="H76" s="99"/>
      <c r="I76" s="43">
        <f t="shared" si="0"/>
        <v>0</v>
      </c>
      <c r="J76" s="99"/>
      <c r="K76" s="51"/>
      <c r="L76" s="58" t="s">
        <v>26</v>
      </c>
      <c r="M76" s="174" t="s">
        <v>42</v>
      </c>
      <c r="N76" s="175"/>
      <c r="O76" s="28"/>
      <c r="P76" s="39">
        <v>0</v>
      </c>
      <c r="Q76" s="99"/>
    </row>
    <row r="77" spans="1:17" ht="15">
      <c r="A77" s="52" t="s">
        <v>35</v>
      </c>
      <c r="B77" s="125"/>
      <c r="C77" s="55"/>
      <c r="D77" s="10"/>
      <c r="E77" s="42">
        <v>0</v>
      </c>
      <c r="F77" s="99">
        <f>IF(E77&gt;=25000,25000,E77)</f>
        <v>0</v>
      </c>
      <c r="G77" s="13">
        <v>0</v>
      </c>
      <c r="H77" s="99">
        <f>IF(G77&gt;=25000,25000,G77)</f>
        <v>0</v>
      </c>
      <c r="I77" s="43">
        <f t="shared" si="0"/>
        <v>0</v>
      </c>
      <c r="J77" s="99">
        <f>IF(I77&gt;=25000,25000,I77)</f>
        <v>0</v>
      </c>
      <c r="K77" s="47"/>
      <c r="L77" s="52" t="s">
        <v>35</v>
      </c>
      <c r="M77" s="160"/>
      <c r="N77" s="161"/>
      <c r="O77" s="28"/>
      <c r="P77" s="39">
        <v>0</v>
      </c>
      <c r="Q77" s="99">
        <f>IF(P77&gt;=25000,25000,P77)</f>
        <v>0</v>
      </c>
    </row>
    <row r="78" spans="1:17" ht="15">
      <c r="A78" s="58" t="s">
        <v>26</v>
      </c>
      <c r="B78" s="22" t="s">
        <v>42</v>
      </c>
      <c r="C78" s="54"/>
      <c r="D78" s="10"/>
      <c r="E78" s="42">
        <v>0</v>
      </c>
      <c r="F78" s="99"/>
      <c r="G78" s="13">
        <v>0</v>
      </c>
      <c r="H78" s="99"/>
      <c r="I78" s="43">
        <f t="shared" si="0"/>
        <v>0</v>
      </c>
      <c r="J78" s="99"/>
      <c r="K78" s="51"/>
      <c r="L78" s="58" t="s">
        <v>26</v>
      </c>
      <c r="M78" s="174" t="s">
        <v>42</v>
      </c>
      <c r="N78" s="175"/>
      <c r="O78" s="28"/>
      <c r="P78" s="39">
        <v>0</v>
      </c>
      <c r="Q78" s="99"/>
    </row>
    <row r="79" spans="1:17" ht="15">
      <c r="A79" s="52" t="s">
        <v>35</v>
      </c>
      <c r="B79" s="125"/>
      <c r="C79" s="55"/>
      <c r="D79" s="10"/>
      <c r="E79" s="42">
        <v>0</v>
      </c>
      <c r="F79" s="99">
        <f>IF(E79&gt;=25000,25000,E79)</f>
        <v>0</v>
      </c>
      <c r="G79" s="13">
        <v>0</v>
      </c>
      <c r="H79" s="99">
        <f>IF(G79&gt;=25000,25000,G79)</f>
        <v>0</v>
      </c>
      <c r="I79" s="43">
        <f t="shared" si="0"/>
        <v>0</v>
      </c>
      <c r="J79" s="99">
        <f>IF(I79&gt;=25000,25000,I79)</f>
        <v>0</v>
      </c>
      <c r="K79" s="47"/>
      <c r="L79" s="52" t="s">
        <v>35</v>
      </c>
      <c r="M79" s="160"/>
      <c r="N79" s="161"/>
      <c r="O79" s="28"/>
      <c r="P79" s="39">
        <v>0</v>
      </c>
      <c r="Q79" s="99">
        <f>IF(P79&gt;=25000,25000,P79)</f>
        <v>0</v>
      </c>
    </row>
    <row r="80" spans="1:17" ht="15.75" thickBot="1">
      <c r="A80" s="59" t="s">
        <v>26</v>
      </c>
      <c r="B80" s="56" t="s">
        <v>42</v>
      </c>
      <c r="C80" s="57"/>
      <c r="D80" s="10"/>
      <c r="E80" s="44">
        <v>0</v>
      </c>
      <c r="F80" s="100"/>
      <c r="G80" s="45">
        <v>0</v>
      </c>
      <c r="H80" s="100"/>
      <c r="I80" s="46">
        <f t="shared" si="0"/>
        <v>0</v>
      </c>
      <c r="J80" s="101"/>
      <c r="K80" s="51"/>
      <c r="L80" s="59" t="s">
        <v>26</v>
      </c>
      <c r="M80" s="176" t="s">
        <v>42</v>
      </c>
      <c r="N80" s="177"/>
      <c r="O80" s="63"/>
      <c r="P80" s="95">
        <v>0</v>
      </c>
      <c r="Q80" s="99"/>
    </row>
    <row r="81" spans="1:23" ht="9.75" customHeight="1">
      <c r="A81" s="60"/>
      <c r="B81" s="61"/>
      <c r="C81" s="62"/>
      <c r="D81" s="10"/>
      <c r="E81" s="70"/>
      <c r="G81" s="70"/>
      <c r="I81" s="70"/>
      <c r="Q81" s="28"/>
    </row>
    <row r="82" spans="1:23" ht="15" customHeight="1">
      <c r="A82" s="136" t="s">
        <v>63</v>
      </c>
      <c r="B82" s="136"/>
      <c r="C82" s="136"/>
      <c r="D82" s="10"/>
      <c r="E82" s="14">
        <f>+E61+E63+E65+E67+E69+E71+E73+E75+E77+E79</f>
        <v>0</v>
      </c>
      <c r="G82" s="14">
        <f>+G61+G63+G65+G67+G69+G71+G73+G75+G77+G79</f>
        <v>0</v>
      </c>
      <c r="I82" s="14">
        <f>+I61+I63+I65+I67+I69+I71+I73+I75+I77+I79</f>
        <v>0</v>
      </c>
      <c r="N82" s="96" t="s">
        <v>65</v>
      </c>
      <c r="P82" s="14">
        <f>+P61+P63+P65+P67+P69+P71+P73+P75+P77+P79</f>
        <v>0</v>
      </c>
    </row>
    <row r="83" spans="1:23" ht="15" customHeight="1">
      <c r="A83" s="71"/>
      <c r="B83" s="136" t="s">
        <v>72</v>
      </c>
      <c r="C83" s="136"/>
      <c r="D83" s="10"/>
      <c r="E83" s="14">
        <f>+F61+F63+F65+F67+F69+F71+F73+F75+F77+F79</f>
        <v>0</v>
      </c>
      <c r="G83" s="14">
        <f>+H61+H63+H65+H67+H69+H71+H73+H75+H77+H79</f>
        <v>0</v>
      </c>
      <c r="I83" s="14">
        <f>+J61+J63+J65+J67+J69+J71+J73+J75+J77+J79</f>
        <v>0</v>
      </c>
      <c r="L83" s="136" t="s">
        <v>72</v>
      </c>
      <c r="M83" s="136"/>
      <c r="N83" s="136"/>
      <c r="O83" s="27"/>
      <c r="P83" s="14">
        <f>+Q61+Q63+Q65+Q67+Q69+Q71+Q73+Q75+Q77+Q79</f>
        <v>0</v>
      </c>
    </row>
    <row r="84" spans="1:23" ht="15" customHeight="1">
      <c r="A84" s="136" t="s">
        <v>64</v>
      </c>
      <c r="B84" s="136"/>
      <c r="C84" s="136"/>
      <c r="D84" s="10"/>
      <c r="E84" s="14">
        <f>+E62+E64+E66+E68+E70+E72+E74+E76+E78+E80</f>
        <v>0</v>
      </c>
      <c r="G84" s="14">
        <f>+G62+G64+G66+G68+G70+G72+G74+G76+G78+G80</f>
        <v>0</v>
      </c>
      <c r="I84" s="14">
        <f>+I62+I64+I66+I68+I70+I72+I74+I76+I78+I80</f>
        <v>0</v>
      </c>
      <c r="N84" s="96" t="s">
        <v>66</v>
      </c>
      <c r="P84" s="14">
        <f>+P62+P64+P66+P68+P70+P72+P74+P76+P78+P80</f>
        <v>0</v>
      </c>
    </row>
    <row r="85" spans="1:23">
      <c r="A85" s="162" t="s">
        <v>57</v>
      </c>
      <c r="B85" s="162"/>
      <c r="C85" s="162"/>
      <c r="D85" s="10"/>
      <c r="E85" s="14">
        <f>SUM(E61:E80)</f>
        <v>0</v>
      </c>
      <c r="G85" s="14">
        <f>SUM(G61:G80)</f>
        <v>0</v>
      </c>
      <c r="I85" s="14">
        <f>SUM(I61:I80)</f>
        <v>0</v>
      </c>
      <c r="L85" s="162" t="s">
        <v>61</v>
      </c>
      <c r="M85" s="162"/>
      <c r="N85" s="162"/>
      <c r="P85" s="14">
        <f>SUM(P61:P80)</f>
        <v>0</v>
      </c>
    </row>
    <row r="86" spans="1:23" ht="10.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spans="1:23" ht="20.25" customHeight="1">
      <c r="A87" s="159" t="s">
        <v>75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</row>
    <row r="88" spans="1:23" ht="15" thickBo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</row>
    <row r="89" spans="1:23" ht="33" customHeight="1">
      <c r="A89" s="148" t="s">
        <v>62</v>
      </c>
      <c r="B89" s="149"/>
      <c r="C89" s="142" t="s">
        <v>71</v>
      </c>
      <c r="D89" s="142"/>
      <c r="E89" s="143"/>
      <c r="F89" s="150" t="s">
        <v>69</v>
      </c>
      <c r="G89" s="151"/>
      <c r="H89" s="151"/>
      <c r="I89" s="151"/>
      <c r="J89" s="152"/>
      <c r="K89" s="134" t="s">
        <v>70</v>
      </c>
      <c r="L89" s="135"/>
      <c r="M89" s="137" t="s">
        <v>74</v>
      </c>
      <c r="N89" s="138"/>
      <c r="O89" s="138"/>
      <c r="P89" s="139"/>
      <c r="R89" s="228" t="s">
        <v>94</v>
      </c>
      <c r="S89" s="229"/>
      <c r="T89" s="114"/>
      <c r="U89" s="230" t="s">
        <v>76</v>
      </c>
      <c r="V89" s="230"/>
      <c r="W89" s="115" t="s">
        <v>77</v>
      </c>
    </row>
    <row r="90" spans="1:23" ht="33" customHeight="1">
      <c r="A90" s="102" t="s">
        <v>58</v>
      </c>
      <c r="B90" s="97">
        <f>+E85+E53+L53+S53</f>
        <v>0</v>
      </c>
      <c r="C90" s="144"/>
      <c r="D90" s="144"/>
      <c r="E90" s="145"/>
      <c r="F90" s="153" t="s">
        <v>58</v>
      </c>
      <c r="G90" s="154"/>
      <c r="H90" s="155"/>
      <c r="I90" s="130">
        <f>+E49+E84+L49+S49</f>
        <v>0</v>
      </c>
      <c r="J90" s="131"/>
      <c r="K90" s="102" t="s">
        <v>58</v>
      </c>
      <c r="L90" s="104">
        <f>+E51+L51+S51+E82</f>
        <v>0</v>
      </c>
      <c r="M90" s="140" t="s">
        <v>58</v>
      </c>
      <c r="N90" s="141"/>
      <c r="O90" s="130">
        <f>+E52+L52+S52+E83</f>
        <v>0</v>
      </c>
      <c r="P90" s="131"/>
      <c r="R90" s="121"/>
      <c r="S90" s="122" t="s">
        <v>58</v>
      </c>
      <c r="T90" s="116"/>
      <c r="U90" s="117" t="e">
        <f>I90/L90</f>
        <v>#DIV/0!</v>
      </c>
      <c r="V90" s="116"/>
      <c r="W90" s="119" t="e">
        <f>I90/O90</f>
        <v>#DIV/0!</v>
      </c>
    </row>
    <row r="91" spans="1:23" ht="35.25" customHeight="1" thickBot="1">
      <c r="A91" s="103" t="s">
        <v>93</v>
      </c>
      <c r="B91" s="98">
        <f>+I53+I85+P85+P53+W53</f>
        <v>0</v>
      </c>
      <c r="C91" s="146"/>
      <c r="D91" s="146"/>
      <c r="E91" s="147"/>
      <c r="F91" s="156" t="s">
        <v>93</v>
      </c>
      <c r="G91" s="157"/>
      <c r="H91" s="158"/>
      <c r="I91" s="132">
        <f>+I49+P49+W49+I84+P84</f>
        <v>0</v>
      </c>
      <c r="J91" s="133"/>
      <c r="K91" s="103" t="s">
        <v>93</v>
      </c>
      <c r="L91" s="105">
        <f>+I51+P51+W51+I82+P82</f>
        <v>0</v>
      </c>
      <c r="M91" s="128" t="s">
        <v>93</v>
      </c>
      <c r="N91" s="129"/>
      <c r="O91" s="132">
        <f>+I52+P52+W52+I83+P83</f>
        <v>0</v>
      </c>
      <c r="P91" s="133"/>
      <c r="R91" s="112"/>
      <c r="S91" s="123" t="s">
        <v>95</v>
      </c>
      <c r="T91" s="113"/>
      <c r="U91" s="118" t="e">
        <f>I91/L91</f>
        <v>#DIV/0!</v>
      </c>
      <c r="V91" s="113"/>
      <c r="W91" s="120" t="e">
        <f>I91/O91</f>
        <v>#DIV/0!</v>
      </c>
    </row>
    <row r="93" spans="1:23" ht="15">
      <c r="A93" s="226" t="s">
        <v>54</v>
      </c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</row>
    <row r="94" spans="1:23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</row>
    <row r="95" spans="1:23">
      <c r="A95" s="22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</row>
    <row r="96" spans="1:23">
      <c r="A96" s="227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</row>
    <row r="97" spans="1:23">
      <c r="A97" s="227"/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</row>
    <row r="98" spans="1:23">
      <c r="A98" s="227"/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</row>
    <row r="99" spans="1:23">
      <c r="A99" s="227"/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</row>
    <row r="100" spans="1:23">
      <c r="A100" s="227"/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</row>
    <row r="101" spans="1:23">
      <c r="A101" s="227"/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</row>
    <row r="102" spans="1:23">
      <c r="A102" s="227"/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</row>
  </sheetData>
  <sheetProtection sheet="1" objects="1" scenarios="1" formatColumns="0" formatRows="0" insertColumns="0" insertRows="0"/>
  <mergeCells count="117">
    <mergeCell ref="A93:W93"/>
    <mergeCell ref="A94:W102"/>
    <mergeCell ref="R89:S89"/>
    <mergeCell ref="U89:V89"/>
    <mergeCell ref="L13:W14"/>
    <mergeCell ref="L15:N15"/>
    <mergeCell ref="S15:U15"/>
    <mergeCell ref="S17:S19"/>
    <mergeCell ref="U17:U19"/>
    <mergeCell ref="W17:W19"/>
    <mergeCell ref="A38:W38"/>
    <mergeCell ref="A55:W55"/>
    <mergeCell ref="A56:W56"/>
    <mergeCell ref="A51:C51"/>
    <mergeCell ref="A52:C52"/>
    <mergeCell ref="A53:C53"/>
    <mergeCell ref="M79:N79"/>
    <mergeCell ref="M78:N78"/>
    <mergeCell ref="M77:N77"/>
    <mergeCell ref="M76:N76"/>
    <mergeCell ref="M75:N75"/>
    <mergeCell ref="M74:N74"/>
    <mergeCell ref="A85:C85"/>
    <mergeCell ref="E58:I59"/>
    <mergeCell ref="A47:P47"/>
    <mergeCell ref="A35:C35"/>
    <mergeCell ref="A34:C34"/>
    <mergeCell ref="A33:C33"/>
    <mergeCell ref="A32:C32"/>
    <mergeCell ref="A26:C26"/>
    <mergeCell ref="A23:C23"/>
    <mergeCell ref="A25:C25"/>
    <mergeCell ref="L17:L19"/>
    <mergeCell ref="N17:N19"/>
    <mergeCell ref="P17:P19"/>
    <mergeCell ref="E17:E19"/>
    <mergeCell ref="G17:G19"/>
    <mergeCell ref="I17:I19"/>
    <mergeCell ref="A31:C31"/>
    <mergeCell ref="A1:P1"/>
    <mergeCell ref="A2:P2"/>
    <mergeCell ref="A3:P3"/>
    <mergeCell ref="A6:B6"/>
    <mergeCell ref="C6:E6"/>
    <mergeCell ref="A21:C21"/>
    <mergeCell ref="A12:B12"/>
    <mergeCell ref="D12:E12"/>
    <mergeCell ref="O7:P7"/>
    <mergeCell ref="M6:N6"/>
    <mergeCell ref="A10:B10"/>
    <mergeCell ref="C10:E10"/>
    <mergeCell ref="A7:B7"/>
    <mergeCell ref="C7:E7"/>
    <mergeCell ref="A8:B8"/>
    <mergeCell ref="C8:E8"/>
    <mergeCell ref="M7:N7"/>
    <mergeCell ref="A28:C28"/>
    <mergeCell ref="A29:C29"/>
    <mergeCell ref="A46:C46"/>
    <mergeCell ref="A45:C45"/>
    <mergeCell ref="A44:C44"/>
    <mergeCell ref="A43:C43"/>
    <mergeCell ref="A40:C40"/>
    <mergeCell ref="A42:C42"/>
    <mergeCell ref="A4:P4"/>
    <mergeCell ref="A82:C82"/>
    <mergeCell ref="A84:C84"/>
    <mergeCell ref="K7:L7"/>
    <mergeCell ref="A17:C19"/>
    <mergeCell ref="A49:C49"/>
    <mergeCell ref="A20:C20"/>
    <mergeCell ref="K10:L10"/>
    <mergeCell ref="K11:L11"/>
    <mergeCell ref="M10:P10"/>
    <mergeCell ref="M11:P11"/>
    <mergeCell ref="O6:P6"/>
    <mergeCell ref="M9:P9"/>
    <mergeCell ref="K9:L9"/>
    <mergeCell ref="A14:B14"/>
    <mergeCell ref="D14:E14"/>
    <mergeCell ref="B15:E15"/>
    <mergeCell ref="B13:E13"/>
    <mergeCell ref="M61:N61"/>
    <mergeCell ref="L85:N85"/>
    <mergeCell ref="C58:C60"/>
    <mergeCell ref="B58:B60"/>
    <mergeCell ref="A58:A60"/>
    <mergeCell ref="L58:P60"/>
    <mergeCell ref="M67:N67"/>
    <mergeCell ref="M66:N66"/>
    <mergeCell ref="M65:N65"/>
    <mergeCell ref="M64:N64"/>
    <mergeCell ref="M63:N63"/>
    <mergeCell ref="M62:N62"/>
    <mergeCell ref="M73:N73"/>
    <mergeCell ref="M72:N72"/>
    <mergeCell ref="M71:N71"/>
    <mergeCell ref="M70:N70"/>
    <mergeCell ref="M69:N69"/>
    <mergeCell ref="M68:N68"/>
    <mergeCell ref="M80:N80"/>
    <mergeCell ref="M91:N91"/>
    <mergeCell ref="O90:P90"/>
    <mergeCell ref="O91:P91"/>
    <mergeCell ref="K89:L89"/>
    <mergeCell ref="B83:C83"/>
    <mergeCell ref="L83:N83"/>
    <mergeCell ref="M89:P89"/>
    <mergeCell ref="M90:N90"/>
    <mergeCell ref="C89:E91"/>
    <mergeCell ref="A89:B89"/>
    <mergeCell ref="F89:J89"/>
    <mergeCell ref="I91:J91"/>
    <mergeCell ref="F90:H90"/>
    <mergeCell ref="F91:H91"/>
    <mergeCell ref="A87:W87"/>
    <mergeCell ref="I90:J90"/>
  </mergeCells>
  <dataValidations count="1">
    <dataValidation type="list" allowBlank="1" showInputMessage="1" showErrorMessage="1" sqref="M11:P11" xr:uid="{47D204FC-1D4A-412E-9ED9-C9956EA5E81F}">
      <formula1>"MTDC, DC, Other"</formula1>
    </dataValidation>
  </dataValidations>
  <pageMargins left="0.70000000000000007" right="0.70000000000000007" top="0.75" bottom="0.75" header="0.30000000000000004" footer="0.30000000000000004"/>
  <pageSetup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ADAA-9C92-4174-AE5A-ECFBC15217C4}">
  <dimension ref="A1"/>
  <sheetViews>
    <sheetView workbookViewId="0"/>
  </sheetViews>
  <sheetFormatPr defaultRowHeight="1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93ce20-a697-4fd6-a4da-14011f6a471d}" enabled="1" method="Standard" siteId="{a8eec281-aaa3-4dae-ac9b-9a398b9215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Gonsalves, Christa</dc:creator>
  <cp:lastModifiedBy>Gonsalves, Christa</cp:lastModifiedBy>
  <cp:lastPrinted>2025-06-27T18:40:21Z</cp:lastPrinted>
  <dcterms:created xsi:type="dcterms:W3CDTF">2025-06-04T14:13:53Z</dcterms:created>
  <dcterms:modified xsi:type="dcterms:W3CDTF">2026-04-08T19:58:01Z</dcterms:modified>
</cp:coreProperties>
</file>